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drawings/drawing9.xml" ContentType="application/vnd.openxmlformats-officedocument.drawing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hbor-my.sharepoint.com/personal/amilic_hbor_hr/Documents/Documents/Godina 2-0-2-3/Tablice klijenta/Obrtna sredstva (OBS, Priprema izvoza, Rest.)/"/>
    </mc:Choice>
  </mc:AlternateContent>
  <xr:revisionPtr revIDLastSave="151" documentId="8_{4DFBA210-077D-46DE-B56A-8F7065569566}" xr6:coauthVersionLast="47" xr6:coauthVersionMax="47" xr10:uidLastSave="{C30CB892-2E94-4649-93AB-6FC458C9ABAB}"/>
  <bookViews>
    <workbookView xWindow="-120" yWindow="-120" windowWidth="29040" windowHeight="15840" xr2:uid="{5B07BCED-B339-4302-8233-E17CABB11806}"/>
  </bookViews>
  <sheets>
    <sheet name="Poslovni plan" sheetId="41" r:id="rId1"/>
    <sheet name="Namjena kredita-MPR" sheetId="58" r:id="rId2"/>
    <sheet name="Kupci" sheetId="52" r:id="rId3"/>
    <sheet name="Dobavljači" sheetId="75" r:id="rId4"/>
    <sheet name="Zaduženost" sheetId="7" r:id="rId5"/>
    <sheet name="Zalihe" sheetId="6" r:id="rId6"/>
    <sheet name="Prihodi" sheetId="24" r:id="rId7"/>
    <sheet name="Ostali podaci" sheetId="56" r:id="rId8"/>
    <sheet name="Ostali podaci (Mikro)" sheetId="55" r:id="rId9"/>
    <sheet name="šifarnik" sheetId="17" state="hidden" r:id="rId10"/>
  </sheets>
  <definedNames>
    <definedName name="dane">šifarnik!#REF!</definedName>
    <definedName name="dinamika1">šifarnik!#REF!</definedName>
    <definedName name="dinamika2">šifarnik!#REF!</definedName>
    <definedName name="eup">šifarnik!#REF!</definedName>
    <definedName name="osnova1">šifarnik!$H$1:$H$2</definedName>
    <definedName name="otplata1">šifarnik!$E$1:$E$4</definedName>
    <definedName name="PDV">šifarnik!$B$1:$B$2</definedName>
    <definedName name="ppds">šifarnik!#REF!</definedName>
    <definedName name="_xlnm.Print_Area" localSheetId="3">Dobavljači!$A$1:$O$88</definedName>
    <definedName name="_xlnm.Print_Area" localSheetId="2">Kupci!$A$1:$Q$88</definedName>
    <definedName name="_xlnm.Print_Area" localSheetId="1">'Namjena kredita-MPR'!$A$1:$J$61</definedName>
    <definedName name="_xlnm.Print_Area" localSheetId="7">'Ostali podaci'!$A$1:$J$134</definedName>
    <definedName name="_xlnm.Print_Area" localSheetId="8">'Ostali podaci (Mikro)'!$A$1:$J$66</definedName>
    <definedName name="_xlnm.Print_Area" localSheetId="0">'Poslovni plan'!$A$1:$J$129</definedName>
    <definedName name="_xlnm.Print_Area" localSheetId="6">Prihodi!$A$1:$M$64</definedName>
    <definedName name="_xlnm.Print_Area" localSheetId="4">Zaduženost!$A$1:$Q$130</definedName>
    <definedName name="_xlnm.Print_Area" localSheetId="5">Zalihe!$A$1:$K$48</definedName>
    <definedName name="valuta">šifarnik!$C$1:$C$2</definedName>
    <definedName name="vrsta1">šifarnik!$D$1:$D$4</definedName>
    <definedName name="vrsta2">šifarnik!$G$1:$G$4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9" i="55" l="1"/>
  <c r="B7" i="55"/>
  <c r="B5" i="55"/>
  <c r="B9" i="56"/>
  <c r="B7" i="56"/>
  <c r="B5" i="56"/>
  <c r="B9" i="24"/>
  <c r="B7" i="24"/>
  <c r="B5" i="24"/>
  <c r="B9" i="6"/>
  <c r="B7" i="6"/>
  <c r="B5" i="6"/>
  <c r="B9" i="7"/>
  <c r="B7" i="7"/>
  <c r="B5" i="7"/>
  <c r="B9" i="75"/>
  <c r="B7" i="75"/>
  <c r="B5" i="75"/>
  <c r="B9" i="52"/>
  <c r="B7" i="52"/>
  <c r="B5" i="52"/>
  <c r="B9" i="58"/>
  <c r="B7" i="58"/>
  <c r="B5" i="58"/>
  <c r="K40" i="24"/>
  <c r="F44" i="58" l="1"/>
  <c r="E44" i="58"/>
  <c r="E42" i="58"/>
  <c r="I52" i="52"/>
  <c r="I52" i="75"/>
  <c r="E53" i="58" l="1"/>
  <c r="E58" i="58"/>
  <c r="F52" i="58"/>
  <c r="F58" i="58"/>
  <c r="E45" i="58"/>
  <c r="E59" i="58"/>
  <c r="F51" i="58"/>
  <c r="F49" i="58"/>
  <c r="F57" i="58"/>
  <c r="E56" i="58"/>
  <c r="F47" i="58"/>
  <c r="E50" i="58"/>
  <c r="F55" i="58"/>
  <c r="E52" i="58"/>
  <c r="E48" i="58"/>
  <c r="E51" i="58"/>
  <c r="F59" i="58"/>
  <c r="F50" i="58"/>
  <c r="E57" i="58"/>
  <c r="E49" i="58"/>
  <c r="F56" i="58"/>
  <c r="F48" i="58"/>
  <c r="E55" i="58"/>
  <c r="E47" i="58"/>
  <c r="F54" i="58"/>
  <c r="F46" i="58"/>
  <c r="E54" i="58"/>
  <c r="E46" i="58"/>
  <c r="F53" i="58"/>
  <c r="F45" i="58"/>
  <c r="D60" i="58" l="1"/>
  <c r="F60" i="58" l="1"/>
  <c r="E60" i="58" l="1"/>
  <c r="I44" i="24" l="1"/>
  <c r="K56" i="24"/>
  <c r="K57" i="24"/>
  <c r="K58" i="24"/>
  <c r="K59" i="24"/>
  <c r="K60" i="24"/>
  <c r="K61" i="24"/>
  <c r="K62" i="24"/>
  <c r="K55" i="24"/>
  <c r="K44" i="24"/>
  <c r="K45" i="24"/>
  <c r="K46" i="24"/>
  <c r="K47" i="24"/>
  <c r="K48" i="24"/>
  <c r="K49" i="24"/>
  <c r="K50" i="24"/>
  <c r="K51" i="24"/>
  <c r="K52" i="24"/>
  <c r="K43" i="24"/>
  <c r="I118" i="7"/>
  <c r="I119" i="7"/>
  <c r="I120" i="7"/>
  <c r="I121" i="7"/>
  <c r="I122" i="7"/>
  <c r="I123" i="7"/>
  <c r="I124" i="7"/>
  <c r="I125" i="7"/>
  <c r="I126" i="7"/>
  <c r="I127" i="7"/>
  <c r="I128" i="7"/>
  <c r="H33" i="7"/>
  <c r="H34" i="7"/>
  <c r="H35" i="7"/>
  <c r="H36" i="7"/>
  <c r="H37" i="7"/>
  <c r="H38" i="7"/>
  <c r="H39" i="7"/>
  <c r="H40" i="7"/>
  <c r="H41" i="7"/>
  <c r="H42" i="7"/>
  <c r="H43" i="7"/>
  <c r="H19" i="7"/>
  <c r="H20" i="7"/>
  <c r="H21" i="7"/>
  <c r="H22" i="7"/>
  <c r="H23" i="7"/>
  <c r="H24" i="7"/>
  <c r="H25" i="7"/>
  <c r="H26" i="7"/>
  <c r="H27" i="7"/>
  <c r="H28" i="7"/>
  <c r="H29" i="7"/>
  <c r="I62" i="24"/>
  <c r="I61" i="24"/>
  <c r="I60" i="24"/>
  <c r="I59" i="24"/>
  <c r="I58" i="24"/>
  <c r="I57" i="24"/>
  <c r="I56" i="24"/>
  <c r="I55" i="24"/>
  <c r="G62" i="24"/>
  <c r="G61" i="24"/>
  <c r="G60" i="24"/>
  <c r="G59" i="24"/>
  <c r="G58" i="24"/>
  <c r="G57" i="24"/>
  <c r="G56" i="24"/>
  <c r="G55" i="24"/>
  <c r="E62" i="24"/>
  <c r="E61" i="24"/>
  <c r="E60" i="24"/>
  <c r="E59" i="24"/>
  <c r="E58" i="24"/>
  <c r="E57" i="24"/>
  <c r="E56" i="24"/>
  <c r="E55" i="24"/>
  <c r="C56" i="24"/>
  <c r="C57" i="24"/>
  <c r="C58" i="24"/>
  <c r="C59" i="24"/>
  <c r="C60" i="24"/>
  <c r="C61" i="24"/>
  <c r="C62" i="24"/>
  <c r="C55" i="24"/>
  <c r="I45" i="24"/>
  <c r="I46" i="24"/>
  <c r="I47" i="24"/>
  <c r="I48" i="24"/>
  <c r="I49" i="24"/>
  <c r="I50" i="24"/>
  <c r="I51" i="24"/>
  <c r="I52" i="24"/>
  <c r="I43" i="24"/>
  <c r="G44" i="24"/>
  <c r="G45" i="24"/>
  <c r="G46" i="24"/>
  <c r="G47" i="24"/>
  <c r="G48" i="24"/>
  <c r="G49" i="24"/>
  <c r="G50" i="24"/>
  <c r="G51" i="24"/>
  <c r="G52" i="24"/>
  <c r="G43" i="24"/>
  <c r="E44" i="24"/>
  <c r="E45" i="24"/>
  <c r="E46" i="24"/>
  <c r="E47" i="24"/>
  <c r="E48" i="24"/>
  <c r="E49" i="24"/>
  <c r="E50" i="24"/>
  <c r="E51" i="24"/>
  <c r="E52" i="24"/>
  <c r="E43" i="24"/>
  <c r="C44" i="24"/>
  <c r="C45" i="24"/>
  <c r="C46" i="24"/>
  <c r="C47" i="24"/>
  <c r="C48" i="24"/>
  <c r="C49" i="24"/>
  <c r="C50" i="24"/>
  <c r="C51" i="24"/>
  <c r="C52" i="24"/>
  <c r="C43" i="24"/>
  <c r="B81" i="52"/>
  <c r="L77" i="75"/>
  <c r="K77" i="75"/>
  <c r="J77" i="75"/>
  <c r="I77" i="75"/>
  <c r="L76" i="75"/>
  <c r="K76" i="75"/>
  <c r="J76" i="75"/>
  <c r="I76" i="75"/>
  <c r="L75" i="75"/>
  <c r="K75" i="75"/>
  <c r="J75" i="75"/>
  <c r="I75" i="75"/>
  <c r="L74" i="75"/>
  <c r="K74" i="75"/>
  <c r="J74" i="75"/>
  <c r="I74" i="75"/>
  <c r="L73" i="75"/>
  <c r="K73" i="75"/>
  <c r="J73" i="75"/>
  <c r="I73" i="75"/>
  <c r="L72" i="75"/>
  <c r="K72" i="75"/>
  <c r="J72" i="75"/>
  <c r="I72" i="75"/>
  <c r="L71" i="75"/>
  <c r="K71" i="75"/>
  <c r="J71" i="75"/>
  <c r="I71" i="75"/>
  <c r="L70" i="75"/>
  <c r="K70" i="75"/>
  <c r="J70" i="75"/>
  <c r="I70" i="75"/>
  <c r="G77" i="75"/>
  <c r="F77" i="75"/>
  <c r="G76" i="75"/>
  <c r="F76" i="75"/>
  <c r="G75" i="75"/>
  <c r="F75" i="75"/>
  <c r="G74" i="75"/>
  <c r="F74" i="75"/>
  <c r="G73" i="75"/>
  <c r="F73" i="75"/>
  <c r="G72" i="75"/>
  <c r="F72" i="75"/>
  <c r="G71" i="75"/>
  <c r="F71" i="75"/>
  <c r="G70" i="75"/>
  <c r="F70" i="75"/>
  <c r="H57" i="75"/>
  <c r="H58" i="75"/>
  <c r="H59" i="75"/>
  <c r="H60" i="75"/>
  <c r="H61" i="75"/>
  <c r="H62" i="75"/>
  <c r="H63" i="75"/>
  <c r="H56" i="75"/>
  <c r="L71" i="52"/>
  <c r="L72" i="52"/>
  <c r="L73" i="52"/>
  <c r="L74" i="52"/>
  <c r="L75" i="52"/>
  <c r="L76" i="52"/>
  <c r="L77" i="52"/>
  <c r="L70" i="52"/>
  <c r="K71" i="52"/>
  <c r="K72" i="52"/>
  <c r="K73" i="52"/>
  <c r="K74" i="52"/>
  <c r="K75" i="52"/>
  <c r="K76" i="52"/>
  <c r="K77" i="52"/>
  <c r="K70" i="52"/>
  <c r="J71" i="52"/>
  <c r="J72" i="52"/>
  <c r="J73" i="52"/>
  <c r="J74" i="52"/>
  <c r="J75" i="52"/>
  <c r="J76" i="52"/>
  <c r="J77" i="52"/>
  <c r="J70" i="52"/>
  <c r="I71" i="52"/>
  <c r="I72" i="52"/>
  <c r="I73" i="52"/>
  <c r="I74" i="52"/>
  <c r="I75" i="52"/>
  <c r="I76" i="52"/>
  <c r="I77" i="52"/>
  <c r="I70" i="52"/>
  <c r="G71" i="52"/>
  <c r="G72" i="52"/>
  <c r="G73" i="52"/>
  <c r="G74" i="52"/>
  <c r="G75" i="52"/>
  <c r="G76" i="52"/>
  <c r="G77" i="52"/>
  <c r="G70" i="52"/>
  <c r="F71" i="52"/>
  <c r="F72" i="52"/>
  <c r="F73" i="52"/>
  <c r="F74" i="52"/>
  <c r="F75" i="52"/>
  <c r="F76" i="52"/>
  <c r="F77" i="52"/>
  <c r="F70" i="52"/>
  <c r="H57" i="52"/>
  <c r="H58" i="52"/>
  <c r="H59" i="52"/>
  <c r="H60" i="52"/>
  <c r="H61" i="52"/>
  <c r="H62" i="52"/>
  <c r="H63" i="52"/>
  <c r="H56" i="52"/>
  <c r="L39" i="75"/>
  <c r="K39" i="75"/>
  <c r="J39" i="75"/>
  <c r="I39" i="75"/>
  <c r="L39" i="52"/>
  <c r="K39" i="52"/>
  <c r="I78" i="75" l="1"/>
  <c r="K78" i="75"/>
  <c r="J78" i="75"/>
  <c r="L78" i="75"/>
  <c r="K78" i="52"/>
  <c r="J78" i="52"/>
  <c r="L78" i="52"/>
  <c r="I78" i="52"/>
  <c r="K63" i="24" l="1"/>
  <c r="B62" i="24"/>
  <c r="B61" i="24"/>
  <c r="B60" i="24"/>
  <c r="B59" i="24"/>
  <c r="B58" i="24"/>
  <c r="B57" i="24"/>
  <c r="F56" i="24"/>
  <c r="B56" i="24"/>
  <c r="E63" i="24"/>
  <c r="F60" i="24" s="1"/>
  <c r="C63" i="24"/>
  <c r="B55" i="24"/>
  <c r="B52" i="24"/>
  <c r="B51" i="24"/>
  <c r="B50" i="24"/>
  <c r="B49" i="24"/>
  <c r="B48" i="24"/>
  <c r="B47" i="24"/>
  <c r="C53" i="24"/>
  <c r="B46" i="24"/>
  <c r="B45" i="24"/>
  <c r="B44" i="24"/>
  <c r="I53" i="24"/>
  <c r="J47" i="24" s="1"/>
  <c r="B43" i="24"/>
  <c r="K36" i="24"/>
  <c r="L28" i="24" s="1"/>
  <c r="I36" i="24"/>
  <c r="J35" i="24" s="1"/>
  <c r="G36" i="24"/>
  <c r="H30" i="24" s="1"/>
  <c r="E36" i="24"/>
  <c r="F33" i="24" s="1"/>
  <c r="C36" i="24"/>
  <c r="D32" i="24" s="1"/>
  <c r="F35" i="24"/>
  <c r="F34" i="24"/>
  <c r="K26" i="24"/>
  <c r="I26" i="24"/>
  <c r="G26" i="24"/>
  <c r="H19" i="24" s="1"/>
  <c r="E26" i="24"/>
  <c r="F19" i="24" s="1"/>
  <c r="C26" i="24"/>
  <c r="D22" i="24" s="1"/>
  <c r="H18" i="24" l="1"/>
  <c r="H23" i="24"/>
  <c r="J23" i="24"/>
  <c r="J21" i="24"/>
  <c r="F29" i="24"/>
  <c r="F28" i="24"/>
  <c r="F32" i="24"/>
  <c r="J25" i="24"/>
  <c r="H20" i="24"/>
  <c r="H21" i="24"/>
  <c r="H17" i="24"/>
  <c r="H22" i="24"/>
  <c r="H16" i="24"/>
  <c r="H24" i="24"/>
  <c r="H25" i="24"/>
  <c r="F23" i="24"/>
  <c r="J17" i="24"/>
  <c r="J22" i="24"/>
  <c r="J18" i="24"/>
  <c r="J20" i="24"/>
  <c r="L17" i="24"/>
  <c r="L25" i="24"/>
  <c r="L18" i="24"/>
  <c r="L22" i="24"/>
  <c r="L19" i="24"/>
  <c r="L20" i="24"/>
  <c r="L21" i="24"/>
  <c r="L23" i="24"/>
  <c r="L24" i="24"/>
  <c r="L16" i="24"/>
  <c r="F30" i="24"/>
  <c r="F31" i="24"/>
  <c r="D28" i="24"/>
  <c r="D25" i="24"/>
  <c r="D20" i="24"/>
  <c r="D23" i="24"/>
  <c r="D18" i="24"/>
  <c r="D16" i="24"/>
  <c r="D21" i="24"/>
  <c r="D19" i="24"/>
  <c r="D17" i="24"/>
  <c r="D24" i="24"/>
  <c r="H28" i="24"/>
  <c r="H31" i="24"/>
  <c r="H33" i="24"/>
  <c r="J29" i="24"/>
  <c r="J32" i="24"/>
  <c r="J30" i="24"/>
  <c r="J33" i="24"/>
  <c r="J34" i="24"/>
  <c r="J31" i="24"/>
  <c r="J28" i="24"/>
  <c r="H34" i="24"/>
  <c r="H35" i="24"/>
  <c r="D48" i="24"/>
  <c r="D47" i="24"/>
  <c r="L57" i="24"/>
  <c r="K53" i="24"/>
  <c r="L50" i="24" s="1"/>
  <c r="D60" i="24"/>
  <c r="D56" i="24"/>
  <c r="D61" i="24"/>
  <c r="D55" i="24"/>
  <c r="J46" i="24"/>
  <c r="J45" i="24"/>
  <c r="J51" i="24"/>
  <c r="J50" i="24"/>
  <c r="J49" i="24"/>
  <c r="J43" i="24"/>
  <c r="D59" i="24"/>
  <c r="F62" i="24"/>
  <c r="F58" i="24"/>
  <c r="F55" i="24"/>
  <c r="F57" i="24"/>
  <c r="F59" i="24"/>
  <c r="D58" i="24"/>
  <c r="L60" i="24"/>
  <c r="L56" i="24"/>
  <c r="L61" i="24"/>
  <c r="L55" i="24"/>
  <c r="D57" i="24"/>
  <c r="L59" i="24"/>
  <c r="D62" i="24"/>
  <c r="J48" i="24"/>
  <c r="J52" i="24"/>
  <c r="F61" i="24"/>
  <c r="J44" i="24"/>
  <c r="D45" i="24"/>
  <c r="D52" i="24"/>
  <c r="D44" i="24"/>
  <c r="D49" i="24"/>
  <c r="D51" i="24"/>
  <c r="D43" i="24"/>
  <c r="D50" i="24"/>
  <c r="L58" i="24"/>
  <c r="L62" i="24"/>
  <c r="F22" i="24"/>
  <c r="D35" i="24"/>
  <c r="E53" i="24"/>
  <c r="F44" i="24" s="1"/>
  <c r="D29" i="24"/>
  <c r="L33" i="24"/>
  <c r="J19" i="24"/>
  <c r="F21" i="24"/>
  <c r="L30" i="24"/>
  <c r="H32" i="24"/>
  <c r="D34" i="24"/>
  <c r="D46" i="24"/>
  <c r="L32" i="24"/>
  <c r="L31" i="24"/>
  <c r="F16" i="24"/>
  <c r="F24" i="24"/>
  <c r="G53" i="24"/>
  <c r="H51" i="24" s="1"/>
  <c r="J16" i="24"/>
  <c r="F18" i="24"/>
  <c r="J24" i="24"/>
  <c r="H29" i="24"/>
  <c r="D31" i="24"/>
  <c r="L35" i="24"/>
  <c r="G63" i="24"/>
  <c r="H59" i="24" s="1"/>
  <c r="I63" i="24"/>
  <c r="F20" i="24"/>
  <c r="L29" i="24"/>
  <c r="D33" i="24"/>
  <c r="F17" i="24"/>
  <c r="F25" i="24"/>
  <c r="D30" i="24"/>
  <c r="L34" i="24"/>
  <c r="L36" i="24" l="1"/>
  <c r="H44" i="24"/>
  <c r="H26" i="24"/>
  <c r="J26" i="24"/>
  <c r="L26" i="24"/>
  <c r="J36" i="24"/>
  <c r="H36" i="24"/>
  <c r="F36" i="24"/>
  <c r="D36" i="24"/>
  <c r="D26" i="24"/>
  <c r="H55" i="24"/>
  <c r="H57" i="24"/>
  <c r="L47" i="24"/>
  <c r="L63" i="24"/>
  <c r="L45" i="24"/>
  <c r="L51" i="24"/>
  <c r="L46" i="24"/>
  <c r="L48" i="24"/>
  <c r="L44" i="24"/>
  <c r="L52" i="24"/>
  <c r="L43" i="24"/>
  <c r="L49" i="24"/>
  <c r="J58" i="24"/>
  <c r="J62" i="24"/>
  <c r="J59" i="24"/>
  <c r="D53" i="24"/>
  <c r="D63" i="24"/>
  <c r="F51" i="24"/>
  <c r="F43" i="24"/>
  <c r="F45" i="24"/>
  <c r="F46" i="24"/>
  <c r="F47" i="24"/>
  <c r="F26" i="24"/>
  <c r="J57" i="24"/>
  <c r="J55" i="24"/>
  <c r="H56" i="24"/>
  <c r="H61" i="24"/>
  <c r="H58" i="24"/>
  <c r="H60" i="24"/>
  <c r="F49" i="24"/>
  <c r="J61" i="24"/>
  <c r="H52" i="24"/>
  <c r="H50" i="24"/>
  <c r="F52" i="24"/>
  <c r="F63" i="24"/>
  <c r="H46" i="24"/>
  <c r="H62" i="24"/>
  <c r="F50" i="24"/>
  <c r="F48" i="24"/>
  <c r="J60" i="24"/>
  <c r="H49" i="24"/>
  <c r="H45" i="24"/>
  <c r="H47" i="24"/>
  <c r="H48" i="24"/>
  <c r="J56" i="24"/>
  <c r="H43" i="24"/>
  <c r="J53" i="24"/>
  <c r="H63" i="24" l="1"/>
  <c r="L53" i="24"/>
  <c r="F53" i="24"/>
  <c r="H53" i="24"/>
  <c r="J63" i="24"/>
  <c r="H129" i="7" l="1"/>
  <c r="G44" i="7"/>
  <c r="G30" i="7"/>
  <c r="H20" i="58" l="1"/>
  <c r="H21" i="58"/>
  <c r="H22" i="58"/>
  <c r="H23" i="58"/>
  <c r="G20" i="58"/>
  <c r="G21" i="58"/>
  <c r="G22" i="58"/>
  <c r="G23" i="58"/>
  <c r="G24" i="58"/>
  <c r="D18" i="6"/>
  <c r="D29" i="6"/>
  <c r="D28" i="6"/>
  <c r="D27" i="6"/>
  <c r="D26" i="6"/>
  <c r="D25" i="6"/>
  <c r="D24" i="6"/>
  <c r="D23" i="6"/>
  <c r="D22" i="6"/>
  <c r="D21" i="6"/>
  <c r="D20" i="6"/>
  <c r="D19" i="6"/>
  <c r="B81" i="75"/>
  <c r="H77" i="75"/>
  <c r="D77" i="75"/>
  <c r="H76" i="75"/>
  <c r="D76" i="75"/>
  <c r="C76" i="75"/>
  <c r="B76" i="75"/>
  <c r="H75" i="75"/>
  <c r="D75" i="75"/>
  <c r="C75" i="75"/>
  <c r="B75" i="75"/>
  <c r="H74" i="75"/>
  <c r="D74" i="75"/>
  <c r="C74" i="75"/>
  <c r="B74" i="75"/>
  <c r="H73" i="75"/>
  <c r="D73" i="75"/>
  <c r="C73" i="75"/>
  <c r="B73" i="75"/>
  <c r="H72" i="75"/>
  <c r="D72" i="75"/>
  <c r="C72" i="75"/>
  <c r="B72" i="75"/>
  <c r="H71" i="75"/>
  <c r="D71" i="75"/>
  <c r="C71" i="75"/>
  <c r="B71" i="75"/>
  <c r="G78" i="75"/>
  <c r="F78" i="75"/>
  <c r="D70" i="75"/>
  <c r="C70" i="75"/>
  <c r="B70" i="75"/>
  <c r="F63" i="75"/>
  <c r="D63" i="75"/>
  <c r="F62" i="75"/>
  <c r="D62" i="75"/>
  <c r="C62" i="75"/>
  <c r="B62" i="75"/>
  <c r="F61" i="75"/>
  <c r="D61" i="75"/>
  <c r="C61" i="75"/>
  <c r="B61" i="75"/>
  <c r="F60" i="75"/>
  <c r="D60" i="75"/>
  <c r="C60" i="75"/>
  <c r="B60" i="75"/>
  <c r="F59" i="75"/>
  <c r="D59" i="75"/>
  <c r="C59" i="75"/>
  <c r="B59" i="75"/>
  <c r="F58" i="75"/>
  <c r="D58" i="75"/>
  <c r="C58" i="75"/>
  <c r="B58" i="75"/>
  <c r="F57" i="75"/>
  <c r="D57" i="75"/>
  <c r="C57" i="75"/>
  <c r="B57" i="75"/>
  <c r="F56" i="75"/>
  <c r="D56" i="75"/>
  <c r="C56" i="75"/>
  <c r="B56" i="75"/>
  <c r="G39" i="75"/>
  <c r="F39" i="75"/>
  <c r="D39" i="75"/>
  <c r="H25" i="75"/>
  <c r="F25" i="75"/>
  <c r="D25" i="75"/>
  <c r="D71" i="52"/>
  <c r="D72" i="52"/>
  <c r="D73" i="52"/>
  <c r="D74" i="52"/>
  <c r="D75" i="52"/>
  <c r="D76" i="52"/>
  <c r="D77" i="52"/>
  <c r="D70" i="52"/>
  <c r="C71" i="52"/>
  <c r="C72" i="52"/>
  <c r="C73" i="52"/>
  <c r="C74" i="52"/>
  <c r="C75" i="52"/>
  <c r="C76" i="52"/>
  <c r="C70" i="52"/>
  <c r="B71" i="52"/>
  <c r="B72" i="52"/>
  <c r="B73" i="52"/>
  <c r="B74" i="52"/>
  <c r="B75" i="52"/>
  <c r="B76" i="52"/>
  <c r="B70" i="52"/>
  <c r="J39" i="52"/>
  <c r="I39" i="52"/>
  <c r="G39" i="52"/>
  <c r="F39" i="52"/>
  <c r="D39" i="52"/>
  <c r="H25" i="52"/>
  <c r="F25" i="52"/>
  <c r="D25" i="52"/>
  <c r="E20" i="52" s="1"/>
  <c r="F57" i="52"/>
  <c r="F58" i="52"/>
  <c r="F59" i="52"/>
  <c r="F60" i="52"/>
  <c r="F61" i="52"/>
  <c r="F62" i="52"/>
  <c r="F63" i="52"/>
  <c r="F56" i="52"/>
  <c r="D57" i="52"/>
  <c r="D58" i="52"/>
  <c r="D59" i="52"/>
  <c r="D60" i="52"/>
  <c r="D61" i="52"/>
  <c r="D62" i="52"/>
  <c r="D63" i="52"/>
  <c r="D56" i="52"/>
  <c r="C57" i="52"/>
  <c r="C58" i="52"/>
  <c r="C59" i="52"/>
  <c r="C60" i="52"/>
  <c r="C61" i="52"/>
  <c r="C62" i="52"/>
  <c r="C56" i="52"/>
  <c r="B57" i="52"/>
  <c r="B58" i="52"/>
  <c r="B59" i="52"/>
  <c r="B60" i="52"/>
  <c r="B61" i="52"/>
  <c r="B62" i="52"/>
  <c r="B56" i="52"/>
  <c r="F64" i="75" l="1"/>
  <c r="G61" i="75" s="1"/>
  <c r="D64" i="75"/>
  <c r="E59" i="75" s="1"/>
  <c r="G59" i="75"/>
  <c r="G56" i="75"/>
  <c r="G62" i="75"/>
  <c r="G57" i="75"/>
  <c r="F64" i="52"/>
  <c r="G59" i="52" s="1"/>
  <c r="D64" i="52"/>
  <c r="E62" i="52" s="1"/>
  <c r="D30" i="6"/>
  <c r="E57" i="75"/>
  <c r="E58" i="75"/>
  <c r="H64" i="75"/>
  <c r="I61" i="75" s="1"/>
  <c r="H70" i="75"/>
  <c r="H78" i="75" s="1"/>
  <c r="D78" i="75"/>
  <c r="F78" i="52"/>
  <c r="G78" i="52"/>
  <c r="D78" i="52"/>
  <c r="H64" i="52"/>
  <c r="I57" i="52" s="1"/>
  <c r="G63" i="52"/>
  <c r="G62" i="52"/>
  <c r="G61" i="52"/>
  <c r="H77" i="52"/>
  <c r="H76" i="52"/>
  <c r="H75" i="52"/>
  <c r="H74" i="52"/>
  <c r="H73" i="52"/>
  <c r="H72" i="52"/>
  <c r="H71" i="52"/>
  <c r="H70" i="52"/>
  <c r="E60" i="75" l="1"/>
  <c r="G63" i="75"/>
  <c r="E63" i="75"/>
  <c r="G58" i="75"/>
  <c r="E56" i="75"/>
  <c r="E61" i="75"/>
  <c r="G60" i="75"/>
  <c r="G57" i="52"/>
  <c r="G58" i="52"/>
  <c r="G60" i="52"/>
  <c r="E56" i="52"/>
  <c r="E61" i="52"/>
  <c r="E59" i="52"/>
  <c r="G56" i="52"/>
  <c r="E62" i="75"/>
  <c r="E60" i="52"/>
  <c r="E58" i="52"/>
  <c r="E57" i="52"/>
  <c r="E63" i="52"/>
  <c r="I63" i="75"/>
  <c r="I58" i="75"/>
  <c r="I56" i="75"/>
  <c r="E72" i="75"/>
  <c r="E74" i="75"/>
  <c r="E76" i="75"/>
  <c r="I59" i="75"/>
  <c r="E75" i="75"/>
  <c r="I62" i="75"/>
  <c r="E77" i="75"/>
  <c r="E71" i="75"/>
  <c r="E73" i="75"/>
  <c r="I57" i="75"/>
  <c r="I60" i="75"/>
  <c r="E70" i="75"/>
  <c r="E71" i="52"/>
  <c r="E72" i="52"/>
  <c r="E74" i="52"/>
  <c r="E75" i="52"/>
  <c r="E76" i="52"/>
  <c r="E73" i="52"/>
  <c r="E77" i="52"/>
  <c r="E70" i="52"/>
  <c r="H78" i="52"/>
  <c r="I60" i="52"/>
  <c r="I59" i="52"/>
  <c r="I62" i="52"/>
  <c r="I63" i="52"/>
  <c r="I56" i="52"/>
  <c r="I58" i="52"/>
  <c r="I61" i="52"/>
  <c r="G64" i="75" l="1"/>
  <c r="E64" i="75"/>
  <c r="G64" i="52"/>
  <c r="E64" i="52"/>
  <c r="I64" i="75"/>
  <c r="E78" i="75"/>
  <c r="I64" i="52"/>
  <c r="E36" i="75" l="1"/>
  <c r="H38" i="75"/>
  <c r="E38" i="75"/>
  <c r="H37" i="75"/>
  <c r="H36" i="75"/>
  <c r="H35" i="75"/>
  <c r="H34" i="75"/>
  <c r="H33" i="75"/>
  <c r="H32" i="75"/>
  <c r="E32" i="75"/>
  <c r="H31" i="75"/>
  <c r="E31" i="75"/>
  <c r="I20" i="75"/>
  <c r="G23" i="75"/>
  <c r="E18" i="75"/>
  <c r="E22" i="75"/>
  <c r="E19" i="75"/>
  <c r="E17" i="75"/>
  <c r="H38" i="52"/>
  <c r="H37" i="52"/>
  <c r="H36" i="52"/>
  <c r="H35" i="52"/>
  <c r="H34" i="52"/>
  <c r="H33" i="52"/>
  <c r="H32" i="52"/>
  <c r="H31" i="52"/>
  <c r="H39" i="52" l="1"/>
  <c r="H39" i="75"/>
  <c r="G19" i="75"/>
  <c r="G22" i="75"/>
  <c r="G17" i="75"/>
  <c r="G24" i="75"/>
  <c r="G20" i="75"/>
  <c r="G21" i="75"/>
  <c r="G18" i="75"/>
  <c r="E34" i="75"/>
  <c r="E24" i="75"/>
  <c r="I23" i="75"/>
  <c r="E21" i="75"/>
  <c r="E35" i="75"/>
  <c r="I21" i="75"/>
  <c r="I18" i="75"/>
  <c r="I24" i="75"/>
  <c r="I22" i="75"/>
  <c r="E23" i="75"/>
  <c r="E33" i="75"/>
  <c r="E37" i="75"/>
  <c r="I19" i="75"/>
  <c r="E20" i="75"/>
  <c r="I17" i="75"/>
  <c r="E25" i="75" l="1"/>
  <c r="E39" i="75"/>
  <c r="I25" i="75"/>
  <c r="G25" i="75"/>
  <c r="I80" i="41" l="1"/>
  <c r="I86" i="41" s="1"/>
  <c r="I88" i="41" s="1"/>
  <c r="C30" i="6"/>
  <c r="I89" i="41" l="1"/>
  <c r="F27" i="58"/>
  <c r="H18" i="58"/>
  <c r="H19" i="58"/>
  <c r="H24" i="58"/>
  <c r="G18" i="58"/>
  <c r="G19" i="58"/>
  <c r="G25" i="58"/>
  <c r="B69" i="7" l="1"/>
  <c r="B70" i="7"/>
  <c r="B71" i="7"/>
  <c r="B51" i="7"/>
  <c r="B52" i="7"/>
  <c r="B53" i="7"/>
  <c r="B54" i="7"/>
  <c r="B55" i="7"/>
  <c r="B56" i="7"/>
  <c r="B57" i="7"/>
  <c r="B58" i="7"/>
  <c r="B59" i="7"/>
  <c r="B60" i="7"/>
  <c r="B61" i="7"/>
  <c r="E44" i="7"/>
  <c r="E32" i="52" l="1"/>
  <c r="E31" i="52"/>
  <c r="E37" i="52"/>
  <c r="E38" i="52"/>
  <c r="E36" i="52"/>
  <c r="E35" i="52"/>
  <c r="E33" i="52"/>
  <c r="E34" i="52"/>
  <c r="I27" i="58"/>
  <c r="H26" i="58"/>
  <c r="G26" i="58"/>
  <c r="H25" i="58"/>
  <c r="H17" i="58"/>
  <c r="G17" i="58"/>
  <c r="H27" i="58" l="1"/>
  <c r="G27" i="58"/>
  <c r="E78" i="52"/>
  <c r="E39" i="52"/>
  <c r="B50" i="7" l="1"/>
  <c r="G23" i="52" l="1"/>
  <c r="I19" i="52"/>
  <c r="E23" i="52"/>
  <c r="E17" i="52"/>
  <c r="G17" i="52"/>
  <c r="G19" i="52"/>
  <c r="I20" i="52"/>
  <c r="E22" i="52"/>
  <c r="G18" i="52"/>
  <c r="G20" i="52"/>
  <c r="G24" i="52"/>
  <c r="E21" i="52"/>
  <c r="E18" i="52"/>
  <c r="G21" i="52"/>
  <c r="E19" i="52"/>
  <c r="G22" i="52"/>
  <c r="E24" i="52"/>
  <c r="I22" i="52"/>
  <c r="I17" i="52"/>
  <c r="I23" i="52"/>
  <c r="I18" i="52"/>
  <c r="I24" i="52"/>
  <c r="I21" i="52"/>
  <c r="I25" i="52" l="1"/>
  <c r="G25" i="52"/>
  <c r="E25" i="52"/>
  <c r="C80" i="41" l="1"/>
  <c r="D80" i="41"/>
  <c r="E80" i="41"/>
  <c r="F80" i="41" l="1"/>
  <c r="G80" i="41"/>
  <c r="H80" i="41"/>
  <c r="E86" i="41" l="1"/>
  <c r="E88" i="41" s="1"/>
  <c r="G86" i="41"/>
  <c r="F86" i="41"/>
  <c r="F88" i="41" s="1"/>
  <c r="D86" i="41"/>
  <c r="C86" i="41"/>
  <c r="C88" i="41" s="1"/>
  <c r="H86" i="41"/>
  <c r="H88" i="41" l="1"/>
  <c r="H89" i="41" s="1"/>
  <c r="D88" i="41"/>
  <c r="D89" i="41" s="1"/>
  <c r="G88" i="41"/>
  <c r="G89" i="41" s="1"/>
  <c r="F89" i="41"/>
  <c r="E89" i="41"/>
  <c r="C89" i="41"/>
  <c r="B65" i="7" l="1"/>
  <c r="B66" i="7"/>
  <c r="B67" i="7"/>
  <c r="B68" i="7"/>
  <c r="B72" i="7"/>
  <c r="B73" i="7"/>
  <c r="B74" i="7"/>
  <c r="B75" i="7"/>
  <c r="B64" i="7"/>
  <c r="P76" i="7"/>
  <c r="O76" i="7"/>
  <c r="N76" i="7"/>
  <c r="M76" i="7"/>
  <c r="L76" i="7"/>
  <c r="K76" i="7"/>
  <c r="J76" i="7"/>
  <c r="I76" i="7"/>
  <c r="H76" i="7"/>
  <c r="G76" i="7"/>
  <c r="F76" i="7"/>
  <c r="E76" i="7"/>
  <c r="D76" i="7"/>
  <c r="C76" i="7"/>
  <c r="P62" i="7"/>
  <c r="O62" i="7"/>
  <c r="N62" i="7"/>
  <c r="M62" i="7"/>
  <c r="L62" i="7"/>
  <c r="K62" i="7"/>
  <c r="J62" i="7"/>
  <c r="I62" i="7"/>
  <c r="H62" i="7"/>
  <c r="G62" i="7"/>
  <c r="F62" i="7"/>
  <c r="E62" i="7"/>
  <c r="D62" i="7"/>
  <c r="C62" i="7"/>
  <c r="J110" i="7"/>
  <c r="H110" i="7"/>
  <c r="G110" i="7"/>
  <c r="J93" i="7"/>
  <c r="H93" i="7"/>
  <c r="G93" i="7"/>
  <c r="E30" i="6"/>
  <c r="G129" i="7" l="1"/>
  <c r="J129" i="7"/>
  <c r="I117" i="7" s="1"/>
  <c r="I129" i="7" s="1"/>
  <c r="F129" i="7"/>
  <c r="I44" i="7" l="1"/>
  <c r="H32" i="7" s="1"/>
  <c r="H44" i="7" s="1"/>
  <c r="F44" i="7"/>
  <c r="E30" i="7"/>
  <c r="I30" i="7"/>
  <c r="H18" i="7" s="1"/>
  <c r="H30" i="7" s="1"/>
  <c r="F30" i="7"/>
  <c r="D47" i="6"/>
  <c r="C47" i="6"/>
  <c r="J30" i="6"/>
  <c r="I30" i="6"/>
  <c r="H30" i="6"/>
  <c r="G30" i="6"/>
  <c r="F30" i="6"/>
</calcChain>
</file>

<file path=xl/sharedStrings.xml><?xml version="1.0" encoding="utf-8"?>
<sst xmlns="http://schemas.openxmlformats.org/spreadsheetml/2006/main" count="580" uniqueCount="296">
  <si>
    <t>Najveći kupci</t>
  </si>
  <si>
    <t>Ukupno</t>
  </si>
  <si>
    <t>-</t>
  </si>
  <si>
    <t>61 - 90</t>
  </si>
  <si>
    <t>&gt; 90</t>
  </si>
  <si>
    <t>Najveći dobavljači</t>
  </si>
  <si>
    <t>Pregled vrsta, stanja i starosti zaliha</t>
  </si>
  <si>
    <t>Vrsta zaliha
(glavne skupine)</t>
  </si>
  <si>
    <t>1 - 90</t>
  </si>
  <si>
    <t>91 - 180</t>
  </si>
  <si>
    <t>181 - 360</t>
  </si>
  <si>
    <t>&gt; 360</t>
  </si>
  <si>
    <t>Pregled potraživanja, ugovora i zaliha koja su pod zalogom</t>
  </si>
  <si>
    <t>Nositelj zaloga</t>
  </si>
  <si>
    <t>Odobreni iznos</t>
  </si>
  <si>
    <t>Način otplate</t>
  </si>
  <si>
    <t>Kamatna stopa</t>
  </si>
  <si>
    <t>preostalo</t>
  </si>
  <si>
    <t>Kratkoročna zaduženost</t>
  </si>
  <si>
    <t>Dugoročna zaduženost</t>
  </si>
  <si>
    <t>Obveze po otvorenim akreditivima, izdanim garancijama i operativnom leasingu</t>
  </si>
  <si>
    <t>Vrsta proizvoda</t>
  </si>
  <si>
    <t>Izdavatelj</t>
  </si>
  <si>
    <t>Korisnik</t>
  </si>
  <si>
    <t>Datum dospijeća</t>
  </si>
  <si>
    <t>Osnova izlaganja</t>
  </si>
  <si>
    <t>Potraživanja po danim zajmovima</t>
  </si>
  <si>
    <t>%</t>
  </si>
  <si>
    <t>Ostalo</t>
  </si>
  <si>
    <t>Datum ugovora</t>
  </si>
  <si>
    <t>Namjena</t>
  </si>
  <si>
    <t>Kreditor</t>
  </si>
  <si>
    <t>Okvir</t>
  </si>
  <si>
    <t>Revolving kredit</t>
  </si>
  <si>
    <t>Financijski leasing</t>
  </si>
  <si>
    <t>Kredit</t>
  </si>
  <si>
    <t>Akreditiv</t>
  </si>
  <si>
    <t>Garancija</t>
  </si>
  <si>
    <t>Kontragarancija</t>
  </si>
  <si>
    <t>Operativni leasing</t>
  </si>
  <si>
    <t>Jamac</t>
  </si>
  <si>
    <t>Sudužnik</t>
  </si>
  <si>
    <t>Dinamika otplate</t>
  </si>
  <si>
    <t>Anuitet</t>
  </si>
  <si>
    <t>Rate</t>
  </si>
  <si>
    <t>Mjesečno</t>
  </si>
  <si>
    <t>Tromjesečno</t>
  </si>
  <si>
    <t>Šestomjesečno</t>
  </si>
  <si>
    <t>Godišnje</t>
  </si>
  <si>
    <t>Poseban plan otplate</t>
  </si>
  <si>
    <t>Jednokratno</t>
  </si>
  <si>
    <t>Jednokratno (Bullet)</t>
  </si>
  <si>
    <t>nije uključen</t>
  </si>
  <si>
    <t>EUR</t>
  </si>
  <si>
    <t>Valuta</t>
  </si>
  <si>
    <t>OIB</t>
  </si>
  <si>
    <t>Ostali</t>
  </si>
  <si>
    <t>PDV</t>
  </si>
  <si>
    <t>je uključen</t>
  </si>
  <si>
    <t>Zaduženost</t>
  </si>
  <si>
    <t>Zajmoprimatelj</t>
  </si>
  <si>
    <t>Pozajmica</t>
  </si>
  <si>
    <t>Napomene</t>
  </si>
  <si>
    <t>Refundacija</t>
  </si>
  <si>
    <t>Tablice klijenta</t>
  </si>
  <si>
    <t>ukupno</t>
  </si>
  <si>
    <t>Datum izvještaja</t>
  </si>
  <si>
    <t>Ugovoreni posao</t>
  </si>
  <si>
    <t>Posao pred ugovaranjem</t>
  </si>
  <si>
    <t>Potencijalni posao</t>
  </si>
  <si>
    <t>Narudžba</t>
  </si>
  <si>
    <t>Naziv poslovnog subjekta</t>
  </si>
  <si>
    <t>a) Management nema prethodnog upravljačkog iskustva</t>
  </si>
  <si>
    <t>c) Management ima prethodnog upravljačkog iskustva iz branše trenutnog pothvata</t>
  </si>
  <si>
    <t>5 ključnih konkurenata na tržištu</t>
  </si>
  <si>
    <t>Mikro</t>
  </si>
  <si>
    <t>Mali</t>
  </si>
  <si>
    <t>Srednji</t>
  </si>
  <si>
    <t>Veliki</t>
  </si>
  <si>
    <t>Veličina</t>
  </si>
  <si>
    <t>Potencijalne obveze po danim jamstvima i sudužništva</t>
  </si>
  <si>
    <t>NKV</t>
  </si>
  <si>
    <t>KV</t>
  </si>
  <si>
    <t>Vlasnik i direktor</t>
  </si>
  <si>
    <t>VŠS</t>
  </si>
  <si>
    <t>VSS</t>
  </si>
  <si>
    <t>Prokurist</t>
  </si>
  <si>
    <t>Ime i prezime</t>
  </si>
  <si>
    <t>MAG</t>
  </si>
  <si>
    <t>DR</t>
  </si>
  <si>
    <t>Datum rođenja</t>
  </si>
  <si>
    <t>SSS</t>
  </si>
  <si>
    <t>Vlasnik</t>
  </si>
  <si>
    <t>Direktor</t>
  </si>
  <si>
    <t>Član uprave</t>
  </si>
  <si>
    <t>2023.</t>
  </si>
  <si>
    <t>2024.</t>
  </si>
  <si>
    <t>2025.</t>
  </si>
  <si>
    <t>2026.</t>
  </si>
  <si>
    <t>2027.</t>
  </si>
  <si>
    <t>Funkcija</t>
  </si>
  <si>
    <t>Stručna sprema</t>
  </si>
  <si>
    <t>Ključne osobe vlasničke i upravljačke strukture</t>
  </si>
  <si>
    <t>Godina</t>
  </si>
  <si>
    <t>Materijalni troškovi</t>
  </si>
  <si>
    <t>Bruto plaće</t>
  </si>
  <si>
    <t>Kamate po kreditima</t>
  </si>
  <si>
    <t xml:space="preserve">Amortizacija </t>
  </si>
  <si>
    <t>Ostali rashodi</t>
  </si>
  <si>
    <t>Opis tehničko-tehnološkog procesa</t>
  </si>
  <si>
    <t>Radno iskustvo</t>
  </si>
  <si>
    <t>Porezna stopa</t>
  </si>
  <si>
    <t>Mjesec / godina</t>
  </si>
  <si>
    <t>Pretpostavke</t>
  </si>
  <si>
    <t>1. PRIHODI</t>
  </si>
  <si>
    <t>2. RASHODI</t>
  </si>
  <si>
    <r>
      <t>Knjiga narudžbi</t>
    </r>
    <r>
      <rPr>
        <sz val="10"/>
        <color theme="1"/>
        <rFont val="Arial"/>
        <family val="2"/>
        <charset val="238"/>
      </rPr>
      <t xml:space="preserve"> (ugovoreni poslovi, poslovi pred ugovaranjem i potencijalni poslovi)</t>
    </r>
  </si>
  <si>
    <t>3. BRUTO DOBIT (1. - 2.)</t>
  </si>
  <si>
    <t>4. POREZ NA DOBIT</t>
  </si>
  <si>
    <t>5. NETO DOBIT (3. - 4.)</t>
  </si>
  <si>
    <t>Poslovna djelatnost, prodaja i kapaciteti</t>
  </si>
  <si>
    <t>Potraživanje / Ugovor
/ Vrsta zaliha</t>
  </si>
  <si>
    <t>Datum
dospijeća</t>
  </si>
  <si>
    <t>Kredit poslovne banke</t>
  </si>
  <si>
    <t>Ukupni kredit</t>
  </si>
  <si>
    <t>Prihodi</t>
  </si>
  <si>
    <t>Zalihe</t>
  </si>
  <si>
    <t>Ostali podaci</t>
  </si>
  <si>
    <t>MPR</t>
  </si>
  <si>
    <t>Da</t>
  </si>
  <si>
    <t>Ne</t>
  </si>
  <si>
    <t>(strategije, tarife i sl.)?</t>
  </si>
  <si>
    <t>dovesti do fizičkog oštećenja vaše imovine ili poremećaja lanca opskrbe?</t>
  </si>
  <si>
    <t>Ocjenjujete li da klimatske promjene (npr. nestašica resursa, ekstremni vremenski uvjeti, porast razine mora i sl.) mogu</t>
  </si>
  <si>
    <t>b) Management ima prethodnog upravljačkog iskustva, ali ne iz branše trenutnog pothvata</t>
  </si>
  <si>
    <t>Je li vaše poslovanje podložno čestim promjenama poreznih i/ili drugih vladinih politika, npr. česte promjene poreznih i</t>
  </si>
  <si>
    <t xml:space="preserve">poticajnih politika (npr. poljoprivreda) ili promjene povezane s izvozom (sankcije, izvozne kvote i sl.) ili obnovljivim izvorima </t>
  </si>
  <si>
    <t>Imate li organizacijsku strukturu s jasnim odgovornostima i profesionalni management s odgovarajućim kompetencijama?</t>
  </si>
  <si>
    <t>Ocjenjujete li da vam EU regulativa povezana s tranzicijom na gospodarstvo s niskim udjelom ugljika (zabrane o dopuštenim</t>
  </si>
  <si>
    <t>emisijama) može prouzrokovati značajne troškove ili financijski gubitak?</t>
  </si>
  <si>
    <t xml:space="preserve"> Imate li plan za tranziciju na poslovanje s niskim udjelom ugljika i sa smanjenjem štetnog utjecaja na okoliš?</t>
  </si>
  <si>
    <t>Lokacije poslovanja</t>
  </si>
  <si>
    <t>Narudžba / posao</t>
  </si>
  <si>
    <t>ako je odgovor Da, niže navesti pojašnjenje</t>
  </si>
  <si>
    <t>Plan za daljni razvoj ili širenje poslovanja</t>
  </si>
  <si>
    <t>Kredit HBOR-a putem PB</t>
  </si>
  <si>
    <t>Kredit HBOR-a izravno</t>
  </si>
  <si>
    <t>Namjena kredita</t>
  </si>
  <si>
    <t>nedospjela</t>
  </si>
  <si>
    <t>dospjela</t>
  </si>
  <si>
    <t>Popis kriterija</t>
  </si>
  <si>
    <t>Tablice klijenta-izravno-obs</t>
  </si>
  <si>
    <t>Tablice klijenta-izravno-inv</t>
  </si>
  <si>
    <t>Tablice klijenta-MPR-inv</t>
  </si>
  <si>
    <t>Tablice klijenta-MPR-obs</t>
  </si>
  <si>
    <t>Izlučne tablice</t>
  </si>
  <si>
    <t>Otplata glavnice i kamate po godinama</t>
  </si>
  <si>
    <t>Datum
odobrenja</t>
  </si>
  <si>
    <t>Datum
početka otplate</t>
  </si>
  <si>
    <t>1. Biljna proizvodnja</t>
  </si>
  <si>
    <t>2. Povrćarstvo i druga biljna proizvodnja</t>
  </si>
  <si>
    <t>3. Vinogradarstvo</t>
  </si>
  <si>
    <t>4. Voćarstvo i maslinarstvo</t>
  </si>
  <si>
    <t>5. Stočarstvo - proizvodnja mlijeka</t>
  </si>
  <si>
    <t>6. Stočarstvo - proizvodnja mesa</t>
  </si>
  <si>
    <t>7. Svinjogojstvo i peradarstvo</t>
  </si>
  <si>
    <t>8. Mješovito</t>
  </si>
  <si>
    <t>9. Nepoljoprivredni sektor</t>
  </si>
  <si>
    <t>10. Šumarstvo</t>
  </si>
  <si>
    <t>FI Ruralni razvoj</t>
  </si>
  <si>
    <t>Ostale zalihe</t>
  </si>
  <si>
    <t>Ostale napomene</t>
  </si>
  <si>
    <t>2028.</t>
  </si>
  <si>
    <t>Mjesto</t>
  </si>
  <si>
    <t>Poslovni plan kroz pitanja - obs</t>
  </si>
  <si>
    <t>Grant</t>
  </si>
  <si>
    <t>da</t>
  </si>
  <si>
    <t>ne</t>
  </si>
  <si>
    <t>djelomično</t>
  </si>
  <si>
    <t>Struktura prihoda</t>
  </si>
  <si>
    <t>Redovni prihodi</t>
  </si>
  <si>
    <t>Ostali prihodi</t>
  </si>
  <si>
    <t>Opis osnove za realizirani zalog</t>
  </si>
  <si>
    <t>Tablice klijenta-godišnje praćenje</t>
  </si>
  <si>
    <t>Kupci</t>
  </si>
  <si>
    <t>Stanje potraživanja na dan izvještaja</t>
  </si>
  <si>
    <t>Dobavljači</t>
  </si>
  <si>
    <t>Najvaći dobavljači</t>
  </si>
  <si>
    <t>Stanje obveza na dan izvještaja</t>
  </si>
  <si>
    <t>Imate li tržišno prepoznate brandove i/ili pružate specifične usluge koje su prihvaćene na tržištu?</t>
  </si>
  <si>
    <t>Poslovno iskustvo i poznavanje tržišta:</t>
  </si>
  <si>
    <t>b) Ne</t>
  </si>
  <si>
    <t>a) Da</t>
  </si>
  <si>
    <t>c) Nije primjenjivo</t>
  </si>
  <si>
    <t>Naznačiti ovdje ako su neki od navedenih dobavljača vaše povezane osobe i koji. Za dospjele obveze &gt; 90 dana upisati jesu li obveze plaćene i kada. Ostale napomene.</t>
  </si>
  <si>
    <t>Naznačiti ovdje ako su neki od navedenih kupaca vaše povezane osobe i koji. Za dospjela potraživanja &gt; 90 dana upisati jesu li potraživanja naplaćena i kada. Ostale napomene.</t>
  </si>
  <si>
    <t>Iznos u EUR</t>
  </si>
  <si>
    <t>Projekcije prihoda i rashoda u periodu otplate kredita u EUR</t>
  </si>
  <si>
    <t>2029.</t>
  </si>
  <si>
    <t>USD</t>
  </si>
  <si>
    <t>Tablice klijenta-izravno-EU projekti</t>
  </si>
  <si>
    <t>Tablice klijenta-MPR-JLPRS</t>
  </si>
  <si>
    <t>Tablice klijenta-MPR-EU projekti</t>
  </si>
  <si>
    <t>Tablice klijenta-MPR-EU projekti-JLPRS</t>
  </si>
  <si>
    <t>Tablice klijenta-garancije i izvoz</t>
  </si>
  <si>
    <t>Tablice klijenta-izravno-KRIZA 2022</t>
  </si>
  <si>
    <t>Tablice klijenta-MPR-KRIZA 2022</t>
  </si>
  <si>
    <t>Tablice klijenta-putem PB-inv</t>
  </si>
  <si>
    <t>Tablice klijenta-putem PB-obs</t>
  </si>
  <si>
    <t>Tablice klijenta-izravno-ESIF Javna rasvjeta</t>
  </si>
  <si>
    <t>Tablice klijenta-izravno-ESIF Ruralni razvoj</t>
  </si>
  <si>
    <t>Stanje na dan 31.12.2022.</t>
  </si>
  <si>
    <r>
      <t xml:space="preserve">Potraživanja prema kupcima - </t>
    </r>
    <r>
      <rPr>
        <sz val="10"/>
        <color theme="1"/>
        <rFont val="Arial"/>
        <family val="2"/>
        <charset val="238"/>
      </rPr>
      <t>iznosi u 000 EUR bez PDV-a</t>
    </r>
  </si>
  <si>
    <r>
      <t xml:space="preserve">Potraživanja prema kupcima - </t>
    </r>
    <r>
      <rPr>
        <sz val="10"/>
        <color theme="1"/>
        <rFont val="Arial"/>
        <family val="2"/>
        <charset val="238"/>
      </rPr>
      <t>iznosi u HRK/EUR bez PDV-a</t>
    </r>
  </si>
  <si>
    <r>
      <t xml:space="preserve">Prometi s kupcima - </t>
    </r>
    <r>
      <rPr>
        <sz val="10"/>
        <color theme="1"/>
        <rFont val="Arial"/>
        <family val="2"/>
        <charset val="238"/>
      </rPr>
      <t>iznosi u HRK/EUR bez PDV-a</t>
    </r>
  </si>
  <si>
    <r>
      <t xml:space="preserve">Prometi s kupcima - </t>
    </r>
    <r>
      <rPr>
        <sz val="10"/>
        <color theme="1"/>
        <rFont val="Arial"/>
        <family val="2"/>
        <charset val="238"/>
      </rPr>
      <t>iznosi u 000 EUR bez PDV-a</t>
    </r>
  </si>
  <si>
    <r>
      <t xml:space="preserve">Prometi s dobavljačima - </t>
    </r>
    <r>
      <rPr>
        <sz val="10"/>
        <color theme="1"/>
        <rFont val="Arial"/>
        <family val="2"/>
        <charset val="238"/>
      </rPr>
      <t>iznosi u HRK/EUR bez PDV-a</t>
    </r>
  </si>
  <si>
    <r>
      <t xml:space="preserve">Obveze prema dobavljačima - </t>
    </r>
    <r>
      <rPr>
        <sz val="10"/>
        <color theme="1"/>
        <rFont val="Arial"/>
        <family val="2"/>
        <charset val="238"/>
      </rPr>
      <t>iznosi u HRK/EUR bez PDV-a</t>
    </r>
  </si>
  <si>
    <r>
      <t xml:space="preserve">Prometi s dobavljačima - </t>
    </r>
    <r>
      <rPr>
        <sz val="10"/>
        <color theme="1"/>
        <rFont val="Arial"/>
        <family val="2"/>
        <charset val="238"/>
      </rPr>
      <t>iznosi u 000 EUR bez PDV-a</t>
    </r>
  </si>
  <si>
    <r>
      <t xml:space="preserve">Obveze prema dobavljačima - </t>
    </r>
    <r>
      <rPr>
        <sz val="10"/>
        <color theme="1"/>
        <rFont val="Arial"/>
        <family val="2"/>
        <charset val="238"/>
      </rPr>
      <t>iznosi u 000 EUR bez PDV-a</t>
    </r>
  </si>
  <si>
    <r>
      <t>Pregled kreditne zaduženosti</t>
    </r>
    <r>
      <rPr>
        <sz val="10"/>
        <color theme="1"/>
        <rFont val="Arial"/>
        <family val="2"/>
        <charset val="238"/>
      </rPr>
      <t xml:space="preserve"> (financijske institucije, zajmovi od trgovačkih društava, fizičkih osoba i ostalo)</t>
    </r>
  </si>
  <si>
    <t>glavnica EUR</t>
  </si>
  <si>
    <t>kamata EUR</t>
  </si>
  <si>
    <t>Stanje glavnice
na dan 31.12.2022. HRK</t>
  </si>
  <si>
    <t>Stanje glavnice
na dan 31.12.2022. EUR</t>
  </si>
  <si>
    <t>Stanje glavnice
na dan izvještaja EUR</t>
  </si>
  <si>
    <t>Dospjele obveze
EUR</t>
  </si>
  <si>
    <t>Početni iznos
EUR</t>
  </si>
  <si>
    <t>Stanje na dan izvještaja EUR</t>
  </si>
  <si>
    <t>Instrumenti osiguranja EUR</t>
  </si>
  <si>
    <t>Stanje na
dan izvještaja
EUR</t>
  </si>
  <si>
    <t>Vrijednost na datum izvještaja EUR</t>
  </si>
  <si>
    <t>Iznos zaloga
EUR</t>
  </si>
  <si>
    <t>POJAŠNJENJE AKO JE ODGOVOR b) ili c), MOLIMO NAVESTI NA KOJE RAZDOBLJE SE ODNOSI NAVEDENO ISKUSTVO:</t>
  </si>
  <si>
    <t>POJAŠNJENJE:</t>
  </si>
  <si>
    <t>POJAŠNJENJE AKO JE ODGOVOR Da:</t>
  </si>
  <si>
    <t>POJAŠNJENJE AKO JE ODGOVOR Da ili Nije primjenjivo:</t>
  </si>
  <si>
    <r>
      <t>Kratkoročna zaduženost</t>
    </r>
    <r>
      <rPr>
        <sz val="10"/>
        <color theme="1"/>
        <rFont val="Arial"/>
        <family val="2"/>
        <charset val="238"/>
      </rPr>
      <t xml:space="preserve"> (rok otplate do 1 godine)</t>
    </r>
  </si>
  <si>
    <r>
      <t>Dugoročna zaduženost</t>
    </r>
    <r>
      <rPr>
        <sz val="10"/>
        <color theme="1"/>
        <rFont val="Arial"/>
        <family val="2"/>
        <charset val="238"/>
      </rPr>
      <t xml:space="preserve"> (rok otplate dulji od 1 godine)</t>
    </r>
  </si>
  <si>
    <t>&lt;odabrati izvor&gt;</t>
  </si>
  <si>
    <t>Planirana dinamika korištenja kredita</t>
  </si>
  <si>
    <t>udio u financiranju (%):</t>
  </si>
  <si>
    <t>Odabrati izvor za kredit poslovne banke i upisati udjele u financiranju (%) →</t>
  </si>
  <si>
    <t>Početak otplate (datum)</t>
  </si>
  <si>
    <t>Ugovoreni iznos EUR</t>
  </si>
  <si>
    <t>Pretpostavke za navedene projekcije, npr. ako je prikazan značajniji rast prihoda/pad troškova, navesti temeljem čega se planira odstupanje od veličina u odnosu na</t>
  </si>
  <si>
    <t>dosadašenje poslovanje (i ovisno o slučaju priložiti nove ugovore s kupcima i/ili pojasniti povećanje efikasnosti poslovanja).</t>
  </si>
  <si>
    <t>za svaku stavku upisati samo jedan iznos u HRK ili EUR</t>
  </si>
  <si>
    <t>1 - 30</t>
  </si>
  <si>
    <t>31 - 60</t>
  </si>
  <si>
    <t>Starost dospjelih potraživanja po danima</t>
  </si>
  <si>
    <t>2021. u HRK</t>
  </si>
  <si>
    <t>2022. u HRK</t>
  </si>
  <si>
    <t>2022.</t>
  </si>
  <si>
    <t>2021.</t>
  </si>
  <si>
    <t>Promet od 1.1.2023. do dana izvještaja</t>
  </si>
  <si>
    <t>2019. u HRK</t>
  </si>
  <si>
    <t>2020. u HRK</t>
  </si>
  <si>
    <t>2023. u EUR</t>
  </si>
  <si>
    <t>iznosi u 000 EUR</t>
  </si>
  <si>
    <t>2019.</t>
  </si>
  <si>
    <t>2020.</t>
  </si>
  <si>
    <t>Stanje na
dan 31.12.2022. HRK</t>
  </si>
  <si>
    <t>Stanje na
dan 31.12.2022. EUR</t>
  </si>
  <si>
    <r>
      <rPr>
        <b/>
        <sz val="10"/>
        <color theme="1" tint="0.34998626667073579"/>
        <rFont val="Arial"/>
        <family val="2"/>
        <charset val="238"/>
      </rPr>
      <t xml:space="preserve">PDV - </t>
    </r>
    <r>
      <rPr>
        <sz val="10"/>
        <color theme="1" tint="0.34998626667073579"/>
        <rFont val="Arial"/>
        <family val="2"/>
        <charset val="238"/>
      </rPr>
      <t xml:space="preserve">ako je u namjenu kredita uključen PDV, ukupan iznos PDV-a upisati ovdje. </t>
    </r>
    <r>
      <rPr>
        <b/>
        <sz val="10"/>
        <color theme="1" tint="0.34998626667073579"/>
        <rFont val="Arial"/>
        <family val="2"/>
        <charset val="238"/>
      </rPr>
      <t>Refundacija</t>
    </r>
    <r>
      <rPr>
        <sz val="10"/>
        <color theme="1" tint="0.34998626667073579"/>
        <rFont val="Arial"/>
        <family val="2"/>
        <charset val="238"/>
      </rPr>
      <t xml:space="preserve"> - ako postoje stavke kredita koje su već plaćene (ili se planiraju platiti) iz vlastitih sredstava prije korištenja kredita, navesti: naziv stavke, iznos i datum (ili planirani datum) plaćanja. </t>
    </r>
    <r>
      <rPr>
        <sz val="10"/>
        <color rgb="FFC00000"/>
        <rFont val="Arial"/>
        <family val="2"/>
        <charset val="238"/>
      </rPr>
      <t>Refundaciju sredstava HBOR može prihvatiti iznimno u skladu s Odlukom o općim uvjetima kreditnog poslovanja HBOR-a.</t>
    </r>
    <r>
      <rPr>
        <sz val="10"/>
        <color theme="1" tint="0.34998626667073579"/>
        <rFont val="Arial"/>
        <family val="2"/>
        <charset val="238"/>
      </rPr>
      <t xml:space="preserve"> </t>
    </r>
    <r>
      <rPr>
        <b/>
        <sz val="10"/>
        <color theme="1" tint="0.34998626667073579"/>
        <rFont val="Arial"/>
        <family val="2"/>
        <charset val="238"/>
      </rPr>
      <t>Druge napomene.</t>
    </r>
  </si>
  <si>
    <t>Sve lokacije poslovanja, opis nekretnina, adresa i mjesto, jesu li nekretnine u vlasništvu ili u najmu, mjesečna cijena najma.</t>
  </si>
  <si>
    <t>Po svim navedenim ključnim osobama: sva prethodna zaposlenja, interval u godinama od - do, naziv poslodavca i radno mjesto.</t>
  </si>
  <si>
    <t>Opis djelatnosti, glavnih proizvoda/usluga i za koja tržišta, povijest, tržišni položaj, kapaciteti.</t>
  </si>
  <si>
    <t>Promet u 2021.</t>
  </si>
  <si>
    <t>Promet u 2022.</t>
  </si>
  <si>
    <t>Starost dospjelih obveza po danima</t>
  </si>
  <si>
    <t>Starost zaliha po danima u EUR</t>
  </si>
  <si>
    <t>Promet u 2021.
HRK</t>
  </si>
  <si>
    <t>Promet u 2022.
HRK</t>
  </si>
  <si>
    <t>Promet od 1.1.2023. do dana izvještaja EUR</t>
  </si>
  <si>
    <t>Stanje potraživanja na dan izvještaja
EUR</t>
  </si>
  <si>
    <t>Stanje na dan 31.12.2022.
HRK</t>
  </si>
  <si>
    <t>Starost dospjelih potraživanja po danima
EUR</t>
  </si>
  <si>
    <t>Stanje obveza na dan izvještaja
EUR</t>
  </si>
  <si>
    <t>Starost dospjelih obveza po danima
EUR</t>
  </si>
  <si>
    <t>Sadašnja tržišna vrijednost
EUR</t>
  </si>
  <si>
    <t>Naziv poslovnog subjekta:</t>
  </si>
  <si>
    <t>OIB:</t>
  </si>
  <si>
    <t>Namjena kredita i dinamika korištenja</t>
  </si>
  <si>
    <t>popunjavaju mali, srednji i veliki poduzetnici prema ZoR-u (Zakon o računovodstvu)</t>
  </si>
  <si>
    <t>popunjavaju mikro poduzetnici prema ZoR-u i subjekti koji ne vode poslovne knjige prema ZoR-u (Zakon o računovodstvu)</t>
  </si>
  <si>
    <t>Ako su posljedice potresa djelovale na vaše poslovanje, u kojem segmentu poslovanja je došlo do poremećaja: kupci, dobavljači, zaposlenici…). Druge napomene.</t>
  </si>
  <si>
    <r>
      <t xml:space="preserve">Kupci - preračunato u 000 EUR po konverzijskom tečaju </t>
    </r>
    <r>
      <rPr>
        <b/>
        <sz val="10"/>
        <color rgb="FFC00000"/>
        <rFont val="Arial"/>
        <family val="2"/>
        <charset val="238"/>
      </rPr>
      <t>(ne popunjavati)</t>
    </r>
  </si>
  <si>
    <r>
      <t xml:space="preserve">Dobavljači - preračunato u 000 EUR po konverzijskom tečaju </t>
    </r>
    <r>
      <rPr>
        <b/>
        <sz val="10"/>
        <color rgb="FFC00000"/>
        <rFont val="Arial"/>
        <family val="2"/>
        <charset val="238"/>
      </rPr>
      <t>(ne popunjavati)</t>
    </r>
  </si>
  <si>
    <r>
      <t xml:space="preserve">Prihodi - preračunato u 000 EUR po konverzijskom tečaju </t>
    </r>
    <r>
      <rPr>
        <b/>
        <sz val="10"/>
        <color rgb="FFC00000"/>
        <rFont val="Arial"/>
        <family val="2"/>
        <charset val="238"/>
      </rPr>
      <t>(ne popunjavati)</t>
    </r>
  </si>
  <si>
    <t>Tablice klijenta-izravno i PB-JLPRS</t>
  </si>
  <si>
    <t>Tablice klijenta-izravno i PB-EU projekti-JLPRS</t>
  </si>
  <si>
    <t>Tablice klijenta-izravno-Restrukturiranje</t>
  </si>
  <si>
    <t>Tablice klijenta-MPR-Restruktururanje</t>
  </si>
  <si>
    <r>
      <rPr>
        <sz val="10"/>
        <color rgb="FFC00000"/>
        <rFont val="Arial"/>
        <family val="2"/>
        <charset val="238"/>
      </rPr>
      <t>popunjava se za zahtjeve do 400.000 EUR (izravni kredit HBOR-a)</t>
    </r>
    <r>
      <rPr>
        <sz val="10"/>
        <color theme="1"/>
        <rFont val="Arial"/>
        <family val="2"/>
        <charset val="238"/>
      </rPr>
      <t xml:space="preserve"> (za više iznose potrebno je dostaviti Plan poslovanja s projekcijama poslovanja)</t>
    </r>
  </si>
  <si>
    <t>popunjava se za zahtjeve iznad 400.000 EUR (izravni kredit HBOR-a)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</si>
</sst>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-* #,##0.00_-;\-* #,##0.00_-;_-* &quot;-&quot;??_-;_-@_-"/>
    <numFmt numFmtId="164" formatCode="dd/mm/yyyy/"/>
  </numFmts>
  <fonts count="31" x14ac:knownFonts="1">
    <font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0"/>
      <name val="Arial"/>
      <family val="2"/>
      <charset val="238"/>
    </font>
    <font>
      <sz val="10"/>
      <color theme="1"/>
      <name val="Arial"/>
      <family val="2"/>
    </font>
    <font>
      <i/>
      <sz val="11"/>
      <color rgb="FF7F7F7F"/>
      <name val="Calibri"/>
      <family val="2"/>
      <charset val="238"/>
      <scheme val="minor"/>
    </font>
    <font>
      <u/>
      <sz val="10"/>
      <color theme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b/>
      <sz val="10"/>
      <color theme="1"/>
      <name val="Arial"/>
      <family val="2"/>
    </font>
    <font>
      <b/>
      <sz val="16"/>
      <color theme="1"/>
      <name val="Arial"/>
      <family val="2"/>
      <charset val="238"/>
    </font>
    <font>
      <sz val="10"/>
      <color rgb="FFC00000"/>
      <name val="Arial"/>
      <family val="2"/>
      <charset val="238"/>
    </font>
    <font>
      <sz val="9"/>
      <color rgb="FFC00000"/>
      <name val="Arial"/>
      <family val="2"/>
      <charset val="238"/>
    </font>
    <font>
      <b/>
      <sz val="10"/>
      <name val="Arial"/>
      <family val="2"/>
    </font>
    <font>
      <i/>
      <sz val="10"/>
      <color rgb="FF7F7F7F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sz val="10"/>
      <color theme="1" tint="0.34998626667073579"/>
      <name val="Arial"/>
      <family val="2"/>
      <charset val="238"/>
    </font>
    <font>
      <sz val="10"/>
      <color theme="1" tint="0.34998626667073579"/>
      <name val="Arial"/>
      <family val="2"/>
    </font>
    <font>
      <b/>
      <sz val="10"/>
      <color theme="1" tint="0.34998626667073579"/>
      <name val="Arial"/>
      <family val="2"/>
      <charset val="238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name val="Arial"/>
      <family val="2"/>
      <charset val="238"/>
    </font>
    <font>
      <b/>
      <sz val="9"/>
      <name val="Arial"/>
      <family val="2"/>
      <charset val="238"/>
    </font>
    <font>
      <b/>
      <sz val="12"/>
      <color theme="1" tint="0.34998626667073579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color theme="1" tint="0.499984740745262"/>
      <name val="Arial"/>
      <family val="2"/>
      <charset val="238"/>
    </font>
    <font>
      <sz val="9"/>
      <name val="Arial"/>
      <family val="2"/>
      <charset val="238"/>
    </font>
    <font>
      <b/>
      <sz val="10"/>
      <color rgb="FFC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/>
      <diagonal/>
    </border>
    <border>
      <left/>
      <right/>
      <top style="thin">
        <color theme="1" tint="0.34998626667073579"/>
      </top>
      <bottom/>
      <diagonal/>
    </border>
    <border>
      <left/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/>
      <top/>
      <bottom/>
      <diagonal/>
    </border>
    <border>
      <left/>
      <right style="thin">
        <color theme="1" tint="0.34998626667073579"/>
      </right>
      <top/>
      <bottom/>
      <diagonal/>
    </border>
    <border>
      <left style="thin">
        <color theme="1" tint="0.34998626667073579"/>
      </left>
      <right/>
      <top/>
      <bottom style="thin">
        <color theme="1" tint="0.34998626667073579"/>
      </bottom>
      <diagonal/>
    </border>
    <border>
      <left/>
      <right/>
      <top/>
      <bottom style="thin">
        <color theme="1" tint="0.34998626667073579"/>
      </bottom>
      <diagonal/>
    </border>
    <border>
      <left/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double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double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double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rgb="FFB2B2B2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double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double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double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499984740745262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</borders>
  <cellStyleXfs count="9">
    <xf numFmtId="0" fontId="0" fillId="0" borderId="0"/>
    <xf numFmtId="9" fontId="3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3" fillId="3" borderId="1" applyNumberFormat="0" applyFont="0" applyAlignment="0" applyProtection="0"/>
    <xf numFmtId="0" fontId="27" fillId="0" borderId="0"/>
    <xf numFmtId="0" fontId="10" fillId="0" borderId="0"/>
    <xf numFmtId="0" fontId="27" fillId="0" borderId="0"/>
  </cellStyleXfs>
  <cellXfs count="416">
    <xf numFmtId="0" fontId="0" fillId="0" borderId="0" xfId="0"/>
    <xf numFmtId="0" fontId="2" fillId="0" borderId="0" xfId="0" applyFont="1" applyBorder="1" applyAlignment="1" applyProtection="1">
      <alignment vertical="center"/>
      <protection hidden="1"/>
    </xf>
    <xf numFmtId="0" fontId="14" fillId="0" borderId="0" xfId="0" applyFont="1"/>
    <xf numFmtId="0" fontId="15" fillId="0" borderId="0" xfId="0" applyFont="1" applyFill="1" applyBorder="1" applyAlignment="1" applyProtection="1">
      <alignment vertical="center"/>
      <protection hidden="1"/>
    </xf>
    <xf numFmtId="9" fontId="0" fillId="0" borderId="0" xfId="0" applyNumberFormat="1"/>
    <xf numFmtId="0" fontId="0" fillId="0" borderId="0" xfId="0" applyFont="1"/>
    <xf numFmtId="0" fontId="28" fillId="0" borderId="0" xfId="0" applyFont="1"/>
    <xf numFmtId="0" fontId="11" fillId="0" borderId="0" xfId="0" applyFont="1"/>
    <xf numFmtId="0" fontId="11" fillId="0" borderId="0" xfId="0" applyFont="1" applyAlignment="1" applyProtection="1">
      <alignment horizontal="left" vertical="center"/>
      <protection hidden="1"/>
    </xf>
    <xf numFmtId="0" fontId="4" fillId="0" borderId="0" xfId="0" applyFont="1"/>
    <xf numFmtId="0" fontId="9" fillId="0" borderId="0" xfId="0" applyFont="1"/>
    <xf numFmtId="0" fontId="0" fillId="0" borderId="0" xfId="0" applyFont="1" applyAlignment="1" applyProtection="1">
      <alignment vertical="center"/>
    </xf>
    <xf numFmtId="0" fontId="19" fillId="0" borderId="0" xfId="0" applyFont="1" applyAlignment="1" applyProtection="1">
      <alignment horizontal="right" vertical="center"/>
    </xf>
    <xf numFmtId="0" fontId="0" fillId="0" borderId="0" xfId="0" applyFont="1" applyBorder="1" applyAlignment="1" applyProtection="1">
      <alignment vertical="center"/>
    </xf>
    <xf numFmtId="0" fontId="19" fillId="4" borderId="0" xfId="0" applyFont="1" applyFill="1" applyBorder="1" applyAlignment="1" applyProtection="1">
      <alignment horizontal="left" vertical="center"/>
    </xf>
    <xf numFmtId="0" fontId="11" fillId="0" borderId="0" xfId="0" applyFont="1" applyFill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4" fillId="0" borderId="0" xfId="0" applyFont="1" applyBorder="1" applyAlignment="1" applyProtection="1">
      <alignment horizontal="left" vertical="center"/>
      <protection locked="0"/>
    </xf>
    <xf numFmtId="49" fontId="0" fillId="0" borderId="0" xfId="0" applyNumberFormat="1" applyFont="1" applyBorder="1" applyAlignment="1" applyProtection="1">
      <alignment horizontal="left" vertical="center"/>
      <protection locked="0"/>
    </xf>
    <xf numFmtId="0" fontId="11" fillId="0" borderId="0" xfId="0" applyFont="1" applyFill="1" applyAlignment="1" applyProtection="1">
      <alignment horizontal="left" vertical="center"/>
    </xf>
    <xf numFmtId="0" fontId="9" fillId="0" borderId="9" xfId="0" applyFont="1" applyBorder="1" applyAlignment="1" applyProtection="1">
      <alignment horizontal="left" vertical="center"/>
    </xf>
    <xf numFmtId="0" fontId="0" fillId="0" borderId="9" xfId="0" applyFont="1" applyBorder="1" applyAlignment="1" applyProtection="1">
      <alignment vertical="center"/>
    </xf>
    <xf numFmtId="0" fontId="19" fillId="0" borderId="9" xfId="0" applyFont="1" applyBorder="1" applyAlignment="1" applyProtection="1">
      <alignment horizontal="right"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Fill="1" applyBorder="1" applyAlignment="1" applyProtection="1">
      <alignment horizontal="left" vertical="center"/>
    </xf>
    <xf numFmtId="0" fontId="0" fillId="2" borderId="2" xfId="0" applyFont="1" applyFill="1" applyBorder="1" applyAlignment="1" applyProtection="1">
      <alignment vertical="center"/>
    </xf>
    <xf numFmtId="49" fontId="0" fillId="0" borderId="2" xfId="0" applyNumberFormat="1" applyFont="1" applyBorder="1" applyAlignment="1" applyProtection="1">
      <alignment vertical="center" wrapText="1"/>
      <protection locked="0"/>
    </xf>
    <xf numFmtId="0" fontId="4" fillId="0" borderId="0" xfId="0" applyFont="1" applyBorder="1" applyAlignment="1" applyProtection="1"/>
    <xf numFmtId="164" fontId="0" fillId="0" borderId="2" xfId="0" applyNumberFormat="1" applyFont="1" applyBorder="1" applyAlignment="1" applyProtection="1">
      <alignment vertical="center" wrapText="1"/>
      <protection locked="0"/>
    </xf>
    <xf numFmtId="0" fontId="0" fillId="2" borderId="2" xfId="0" applyFont="1" applyFill="1" applyBorder="1" applyAlignment="1" applyProtection="1">
      <alignment vertical="center" wrapText="1"/>
    </xf>
    <xf numFmtId="0" fontId="19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vertical="center"/>
    </xf>
    <xf numFmtId="0" fontId="0" fillId="0" borderId="0" xfId="0" applyFont="1" applyFill="1" applyBorder="1" applyAlignment="1" applyProtection="1">
      <alignment horizontal="left" vertical="center" wrapText="1"/>
    </xf>
    <xf numFmtId="0" fontId="0" fillId="0" borderId="0" xfId="0" applyFont="1" applyFill="1" applyBorder="1" applyAlignment="1" applyProtection="1">
      <alignment vertical="center" wrapText="1"/>
    </xf>
    <xf numFmtId="0" fontId="4" fillId="2" borderId="2" xfId="0" applyFont="1" applyFill="1" applyBorder="1" applyAlignment="1" applyProtection="1">
      <alignment vertical="center"/>
    </xf>
    <xf numFmtId="0" fontId="4" fillId="2" borderId="2" xfId="0" applyFont="1" applyFill="1" applyBorder="1" applyAlignment="1" applyProtection="1">
      <alignment horizontal="center" vertical="center" wrapText="1"/>
    </xf>
    <xf numFmtId="4" fontId="4" fillId="0" borderId="2" xfId="0" applyNumberFormat="1" applyFont="1" applyFill="1" applyBorder="1" applyAlignment="1" applyProtection="1">
      <alignment horizontal="right" vertical="center"/>
      <protection locked="0"/>
    </xf>
    <xf numFmtId="4" fontId="4" fillId="2" borderId="2" xfId="0" applyNumberFormat="1" applyFont="1" applyFill="1" applyBorder="1" applyAlignment="1" applyProtection="1">
      <alignment horizontal="right" vertical="center"/>
    </xf>
    <xf numFmtId="43" fontId="0" fillId="0" borderId="2" xfId="4" applyFont="1" applyBorder="1" applyAlignment="1" applyProtection="1">
      <alignment horizontal="right" vertical="center" wrapText="1"/>
      <protection locked="0"/>
    </xf>
    <xf numFmtId="43" fontId="0" fillId="3" borderId="2" xfId="5" applyNumberFormat="1" applyFont="1" applyBorder="1" applyAlignment="1" applyProtection="1">
      <alignment horizontal="right" vertical="center" wrapText="1"/>
      <protection locked="0"/>
    </xf>
    <xf numFmtId="9" fontId="0" fillId="0" borderId="2" xfId="4" applyNumberFormat="1" applyFont="1" applyFill="1" applyBorder="1" applyAlignment="1" applyProtection="1">
      <alignment horizontal="right" vertical="center" wrapText="1"/>
      <protection locked="0"/>
    </xf>
    <xf numFmtId="0" fontId="17" fillId="0" borderId="0" xfId="2" applyFont="1" applyAlignment="1" applyProtection="1">
      <alignment vertical="center"/>
    </xf>
    <xf numFmtId="0" fontId="0" fillId="0" borderId="0" xfId="0" applyFill="1" applyProtection="1"/>
    <xf numFmtId="0" fontId="0" fillId="0" borderId="0" xfId="0" applyFill="1" applyAlignment="1" applyProtection="1">
      <alignment vertical="center"/>
    </xf>
    <xf numFmtId="0" fontId="11" fillId="5" borderId="0" xfId="0" applyFont="1" applyFill="1" applyAlignment="1" applyProtection="1">
      <alignment vertical="center"/>
    </xf>
    <xf numFmtId="0" fontId="0" fillId="5" borderId="0" xfId="0" applyFill="1" applyAlignment="1" applyProtection="1">
      <alignment vertical="center"/>
    </xf>
    <xf numFmtId="0" fontId="9" fillId="0" borderId="0" xfId="0" applyFont="1" applyFill="1" applyAlignment="1" applyProtection="1">
      <alignment vertical="center"/>
    </xf>
    <xf numFmtId="0" fontId="19" fillId="0" borderId="0" xfId="0" applyFont="1" applyFill="1" applyAlignment="1" applyProtection="1">
      <alignment horizontal="left" vertical="center"/>
    </xf>
    <xf numFmtId="0" fontId="9" fillId="0" borderId="0" xfId="0" applyFont="1" applyFill="1" applyAlignment="1" applyProtection="1">
      <alignment horizontal="left" vertical="center"/>
    </xf>
    <xf numFmtId="0" fontId="9" fillId="0" borderId="9" xfId="0" applyFont="1" applyFill="1" applyBorder="1" applyAlignment="1" applyProtection="1">
      <alignment horizontal="left" vertical="center"/>
    </xf>
    <xf numFmtId="0" fontId="0" fillId="0" borderId="9" xfId="0" applyFill="1" applyBorder="1" applyAlignment="1" applyProtection="1">
      <alignment vertical="center"/>
    </xf>
    <xf numFmtId="0" fontId="11" fillId="0" borderId="0" xfId="0" applyFont="1" applyFill="1" applyBorder="1" applyAlignment="1" applyProtection="1">
      <alignment horizontal="left" vertical="center"/>
    </xf>
    <xf numFmtId="0" fontId="5" fillId="0" borderId="0" xfId="3" applyFont="1" applyFill="1" applyBorder="1" applyAlignment="1" applyProtection="1">
      <alignment horizontal="center"/>
    </xf>
    <xf numFmtId="0" fontId="4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horizontal="right" vertical="center"/>
    </xf>
    <xf numFmtId="0" fontId="4" fillId="0" borderId="0" xfId="0" applyFont="1" applyFill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</xf>
    <xf numFmtId="0" fontId="10" fillId="5" borderId="0" xfId="0" applyFont="1" applyFill="1" applyAlignment="1" applyProtection="1">
      <alignment vertical="center"/>
    </xf>
    <xf numFmtId="0" fontId="6" fillId="5" borderId="0" xfId="0" applyFont="1" applyFill="1" applyAlignment="1" applyProtection="1">
      <alignment vertical="center"/>
    </xf>
    <xf numFmtId="0" fontId="5" fillId="0" borderId="0" xfId="3" applyFont="1" applyFill="1" applyBorder="1" applyAlignment="1" applyProtection="1"/>
    <xf numFmtId="9" fontId="4" fillId="0" borderId="2" xfId="0" applyNumberFormat="1" applyFont="1" applyFill="1" applyBorder="1" applyAlignment="1" applyProtection="1">
      <alignment horizontal="center" vertical="center"/>
      <protection locked="0"/>
    </xf>
    <xf numFmtId="4" fontId="0" fillId="0" borderId="2" xfId="0" applyNumberFormat="1" applyFill="1" applyBorder="1" applyAlignment="1" applyProtection="1">
      <alignment horizontal="right" vertical="center"/>
      <protection locked="0"/>
    </xf>
    <xf numFmtId="4" fontId="0" fillId="2" borderId="2" xfId="0" applyNumberFormat="1" applyFill="1" applyBorder="1" applyAlignment="1" applyProtection="1">
      <alignment vertical="center"/>
    </xf>
    <xf numFmtId="4" fontId="0" fillId="2" borderId="11" xfId="0" applyNumberFormat="1" applyFill="1" applyBorder="1" applyAlignment="1" applyProtection="1">
      <alignment vertical="center"/>
    </xf>
    <xf numFmtId="4" fontId="0" fillId="0" borderId="16" xfId="5" applyNumberFormat="1" applyFont="1" applyFill="1" applyBorder="1" applyAlignment="1" applyProtection="1">
      <alignment horizontal="right" vertical="center"/>
      <protection locked="0"/>
    </xf>
    <xf numFmtId="0" fontId="5" fillId="0" borderId="0" xfId="3" applyFont="1" applyFill="1" applyAlignment="1" applyProtection="1">
      <alignment horizontal="center"/>
    </xf>
    <xf numFmtId="4" fontId="0" fillId="0" borderId="16" xfId="0" applyNumberFormat="1" applyFill="1" applyBorder="1" applyAlignment="1" applyProtection="1">
      <alignment horizontal="right" vertical="center"/>
      <protection locked="0"/>
    </xf>
    <xf numFmtId="4" fontId="4" fillId="2" borderId="16" xfId="0" applyNumberFormat="1" applyFont="1" applyFill="1" applyBorder="1" applyAlignment="1" applyProtection="1">
      <alignment horizontal="right" vertical="center"/>
    </xf>
    <xf numFmtId="0" fontId="0" fillId="0" borderId="0" xfId="0" applyFill="1" applyAlignment="1" applyProtection="1">
      <alignment vertical="top" wrapText="1"/>
    </xf>
    <xf numFmtId="0" fontId="0" fillId="0" borderId="0" xfId="0" applyFill="1" applyAlignment="1" applyProtection="1">
      <alignment wrapText="1"/>
    </xf>
    <xf numFmtId="0" fontId="0" fillId="0" borderId="0" xfId="0" applyAlignment="1" applyProtection="1"/>
    <xf numFmtId="0" fontId="9" fillId="0" borderId="0" xfId="0" applyFont="1" applyAlignment="1" applyProtection="1">
      <alignment horizontal="left" vertical="center"/>
    </xf>
    <xf numFmtId="9" fontId="0" fillId="2" borderId="15" xfId="0" applyNumberFormat="1" applyFill="1" applyBorder="1" applyAlignment="1" applyProtection="1">
      <alignment horizontal="center" vertical="center" wrapText="1"/>
    </xf>
    <xf numFmtId="4" fontId="0" fillId="3" borderId="20" xfId="5" applyNumberFormat="1" applyFont="1" applyBorder="1" applyAlignment="1" applyProtection="1">
      <alignment horizontal="right" vertical="center"/>
      <protection locked="0"/>
    </xf>
    <xf numFmtId="4" fontId="0" fillId="2" borderId="2" xfId="0" applyNumberFormat="1" applyFill="1" applyBorder="1" applyAlignment="1" applyProtection="1">
      <alignment horizontal="right" vertical="center"/>
    </xf>
    <xf numFmtId="0" fontId="6" fillId="0" borderId="0" xfId="0" applyFont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12" fillId="0" borderId="0" xfId="0" applyFont="1" applyFill="1" applyBorder="1" applyAlignment="1" applyProtection="1">
      <alignment horizontal="left" vertical="center"/>
    </xf>
    <xf numFmtId="0" fontId="12" fillId="0" borderId="0" xfId="0" applyFont="1" applyAlignment="1" applyProtection="1">
      <alignment horizontal="center"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/>
    <xf numFmtId="0" fontId="0" fillId="0" borderId="0" xfId="0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2" fillId="0" borderId="9" xfId="0" applyFont="1" applyFill="1" applyBorder="1" applyAlignment="1" applyProtection="1">
      <alignment horizontal="left" vertical="center"/>
    </xf>
    <xf numFmtId="0" fontId="12" fillId="0" borderId="9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vertical="center"/>
    </xf>
    <xf numFmtId="0" fontId="19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horizontal="right" vertical="center"/>
    </xf>
    <xf numFmtId="164" fontId="0" fillId="0" borderId="0" xfId="0" applyNumberFormat="1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vertical="center" wrapText="1"/>
    </xf>
    <xf numFmtId="0" fontId="12" fillId="0" borderId="0" xfId="0" applyFont="1" applyAlignment="1" applyProtection="1">
      <alignment vertical="center"/>
    </xf>
    <xf numFmtId="0" fontId="6" fillId="3" borderId="2" xfId="5" applyFont="1" applyBorder="1" applyAlignment="1" applyProtection="1">
      <alignment horizontal="left" vertical="center" wrapText="1"/>
      <protection locked="0"/>
    </xf>
    <xf numFmtId="0" fontId="6" fillId="0" borderId="2" xfId="0" applyNumberFormat="1" applyFont="1" applyBorder="1" applyAlignment="1" applyProtection="1">
      <alignment horizontal="center" vertical="center" wrapText="1"/>
      <protection locked="0"/>
    </xf>
    <xf numFmtId="4" fontId="6" fillId="0" borderId="2" xfId="0" applyNumberFormat="1" applyFont="1" applyBorder="1" applyAlignment="1" applyProtection="1">
      <alignment horizontal="right" vertical="center"/>
      <protection locked="0"/>
    </xf>
    <xf numFmtId="9" fontId="6" fillId="2" borderId="2" xfId="0" applyNumberFormat="1" applyFont="1" applyFill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 vertical="center"/>
    </xf>
    <xf numFmtId="0" fontId="6" fillId="2" borderId="2" xfId="0" applyFont="1" applyFill="1" applyBorder="1" applyAlignment="1" applyProtection="1">
      <alignment horizontal="left" vertical="center" wrapText="1"/>
    </xf>
    <xf numFmtId="49" fontId="6" fillId="2" borderId="2" xfId="0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left" vertical="center"/>
    </xf>
    <xf numFmtId="0" fontId="4" fillId="2" borderId="2" xfId="0" applyFont="1" applyFill="1" applyBorder="1" applyAlignment="1" applyProtection="1">
      <alignment horizontal="center" vertical="center"/>
    </xf>
    <xf numFmtId="9" fontId="4" fillId="2" borderId="2" xfId="0" applyNumberFormat="1" applyFont="1" applyFill="1" applyBorder="1" applyAlignment="1" applyProtection="1">
      <alignment horizontal="center" vertical="center"/>
    </xf>
    <xf numFmtId="0" fontId="20" fillId="0" borderId="0" xfId="0" applyFont="1" applyAlignment="1" applyProtection="1">
      <alignment vertical="center"/>
    </xf>
    <xf numFmtId="0" fontId="1" fillId="2" borderId="2" xfId="0" applyFont="1" applyFill="1" applyBorder="1" applyAlignment="1" applyProtection="1">
      <alignment horizontal="center" vertical="center" wrapText="1"/>
    </xf>
    <xf numFmtId="49" fontId="6" fillId="0" borderId="2" xfId="0" applyNumberFormat="1" applyFont="1" applyBorder="1" applyAlignment="1" applyProtection="1">
      <alignment horizontal="center" vertical="center" wrapText="1"/>
      <protection locked="0"/>
    </xf>
    <xf numFmtId="4" fontId="6" fillId="2" borderId="2" xfId="0" applyNumberFormat="1" applyFont="1" applyFill="1" applyBorder="1" applyAlignment="1" applyProtection="1">
      <alignment horizontal="right" vertical="center"/>
    </xf>
    <xf numFmtId="0" fontId="4" fillId="0" borderId="0" xfId="0" quotePrefix="1" applyFont="1" applyFill="1" applyProtection="1"/>
    <xf numFmtId="0" fontId="11" fillId="0" borderId="9" xfId="0" applyFont="1" applyFill="1" applyBorder="1" applyAlignment="1" applyProtection="1">
      <alignment horizontal="left" vertical="center"/>
    </xf>
    <xf numFmtId="164" fontId="0" fillId="0" borderId="0" xfId="0" applyNumberFormat="1" applyFont="1" applyBorder="1" applyAlignment="1" applyProtection="1">
      <alignment horizontal="left" vertical="center"/>
    </xf>
    <xf numFmtId="0" fontId="6" fillId="0" borderId="2" xfId="0" applyFont="1" applyBorder="1" applyAlignment="1" applyProtection="1">
      <alignment horizontal="left" vertical="center" wrapText="1"/>
    </xf>
    <xf numFmtId="4" fontId="6" fillId="0" borderId="2" xfId="0" applyNumberFormat="1" applyFont="1" applyBorder="1" applyAlignment="1" applyProtection="1">
      <alignment horizontal="right" vertical="center"/>
    </xf>
    <xf numFmtId="0" fontId="0" fillId="2" borderId="2" xfId="0" applyFont="1" applyFill="1" applyBorder="1" applyAlignment="1" applyProtection="1">
      <alignment horizontal="left" vertical="center"/>
    </xf>
    <xf numFmtId="0" fontId="0" fillId="2" borderId="2" xfId="0" applyFont="1" applyFill="1" applyBorder="1" applyAlignment="1" applyProtection="1">
      <alignment horizontal="center" vertical="center"/>
    </xf>
    <xf numFmtId="4" fontId="0" fillId="2" borderId="2" xfId="0" applyNumberFormat="1" applyFont="1" applyFill="1" applyBorder="1" applyAlignment="1" applyProtection="1">
      <alignment horizontal="right" vertical="center"/>
    </xf>
    <xf numFmtId="9" fontId="0" fillId="2" borderId="2" xfId="0" applyNumberFormat="1" applyFont="1" applyFill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vertical="center"/>
    </xf>
    <xf numFmtId="0" fontId="18" fillId="0" borderId="0" xfId="0" applyFont="1" applyFill="1" applyAlignment="1" applyProtection="1">
      <alignment vertical="center"/>
    </xf>
    <xf numFmtId="0" fontId="6" fillId="0" borderId="0" xfId="0" applyFont="1" applyFill="1" applyAlignment="1" applyProtection="1">
      <alignment vertical="center"/>
    </xf>
    <xf numFmtId="0" fontId="4" fillId="0" borderId="0" xfId="0" applyFont="1" applyAlignment="1" applyProtection="1">
      <alignment horizontal="right" vertical="center"/>
    </xf>
    <xf numFmtId="0" fontId="4" fillId="2" borderId="11" xfId="0" applyFont="1" applyFill="1" applyBorder="1" applyAlignment="1" applyProtection="1">
      <alignment horizontal="left" vertical="center"/>
    </xf>
    <xf numFmtId="0" fontId="0" fillId="2" borderId="13" xfId="0" applyFont="1" applyFill="1" applyBorder="1" applyAlignment="1" applyProtection="1">
      <alignment vertical="center"/>
    </xf>
    <xf numFmtId="0" fontId="0" fillId="2" borderId="12" xfId="0" applyFont="1" applyFill="1" applyBorder="1" applyAlignment="1" applyProtection="1">
      <alignment vertical="center"/>
    </xf>
    <xf numFmtId="0" fontId="26" fillId="0" borderId="2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vertical="center" wrapText="1"/>
      <protection locked="0"/>
    </xf>
    <xf numFmtId="164" fontId="6" fillId="0" borderId="2" xfId="0" applyNumberFormat="1" applyFont="1" applyBorder="1" applyAlignment="1" applyProtection="1">
      <alignment horizontal="center" vertical="center"/>
      <protection locked="0"/>
    </xf>
    <xf numFmtId="4" fontId="6" fillId="3" borderId="2" xfId="5" applyNumberFormat="1" applyFont="1" applyBorder="1" applyAlignment="1" applyProtection="1">
      <alignment horizontal="right" vertical="center"/>
      <protection locked="0"/>
    </xf>
    <xf numFmtId="4" fontId="6" fillId="2" borderId="2" xfId="5" applyNumberFormat="1" applyFont="1" applyFill="1" applyBorder="1" applyAlignment="1" applyProtection="1">
      <alignment horizontal="right" vertical="center"/>
    </xf>
    <xf numFmtId="0" fontId="6" fillId="0" borderId="2" xfId="0" applyFont="1" applyBorder="1" applyAlignment="1" applyProtection="1">
      <alignment horizontal="center" vertical="center"/>
      <protection locked="0"/>
    </xf>
    <xf numFmtId="10" fontId="6" fillId="0" borderId="2" xfId="0" applyNumberFormat="1" applyFont="1" applyBorder="1" applyAlignment="1" applyProtection="1">
      <alignment horizontal="center" vertical="center"/>
      <protection locked="0"/>
    </xf>
    <xf numFmtId="4" fontId="6" fillId="3" borderId="2" xfId="5" applyNumberFormat="1" applyFont="1" applyBorder="1" applyAlignment="1" applyProtection="1">
      <alignment vertical="center" wrapText="1"/>
      <protection locked="0"/>
    </xf>
    <xf numFmtId="4" fontId="6" fillId="0" borderId="2" xfId="0" applyNumberFormat="1" applyFont="1" applyBorder="1" applyAlignment="1" applyProtection="1">
      <alignment vertical="center" wrapText="1"/>
      <protection locked="0"/>
    </xf>
    <xf numFmtId="0" fontId="0" fillId="0" borderId="0" xfId="0" applyFont="1" applyAlignment="1" applyProtection="1">
      <alignment horizontal="center" vertical="center"/>
    </xf>
    <xf numFmtId="164" fontId="6" fillId="2" borderId="2" xfId="0" applyNumberFormat="1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</xf>
    <xf numFmtId="10" fontId="6" fillId="2" borderId="2" xfId="0" applyNumberFormat="1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 wrapText="1"/>
    </xf>
    <xf numFmtId="0" fontId="12" fillId="0" borderId="0" xfId="0" quotePrefix="1" applyFont="1" applyAlignment="1" applyProtection="1">
      <alignment vertical="center"/>
    </xf>
    <xf numFmtId="0" fontId="4" fillId="2" borderId="2" xfId="0" applyFont="1" applyFill="1" applyBorder="1" applyAlignment="1" applyProtection="1">
      <alignment vertical="center" wrapText="1"/>
    </xf>
    <xf numFmtId="4" fontId="0" fillId="2" borderId="2" xfId="0" applyNumberFormat="1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left" vertical="center" wrapText="1"/>
    </xf>
    <xf numFmtId="0" fontId="6" fillId="0" borderId="11" xfId="0" applyFont="1" applyBorder="1" applyAlignment="1" applyProtection="1">
      <alignment horizontal="left" vertical="center"/>
      <protection locked="0"/>
    </xf>
    <xf numFmtId="0" fontId="0" fillId="0" borderId="12" xfId="0" applyBorder="1" applyAlignment="1" applyProtection="1">
      <alignment horizontal="left" vertical="center"/>
      <protection locked="0"/>
    </xf>
    <xf numFmtId="0" fontId="2" fillId="2" borderId="11" xfId="0" applyFont="1" applyFill="1" applyBorder="1" applyAlignment="1" applyProtection="1">
      <alignment horizontal="left" vertical="center"/>
    </xf>
    <xf numFmtId="0" fontId="2" fillId="2" borderId="13" xfId="0" applyFont="1" applyFill="1" applyBorder="1" applyAlignment="1" applyProtection="1">
      <alignment horizontal="center" vertical="center"/>
    </xf>
    <xf numFmtId="0" fontId="2" fillId="2" borderId="13" xfId="0" applyFont="1" applyFill="1" applyBorder="1" applyAlignment="1" applyProtection="1">
      <alignment horizontal="center" vertical="center" wrapText="1"/>
    </xf>
    <xf numFmtId="0" fontId="2" fillId="2" borderId="12" xfId="0" applyFont="1" applyFill="1" applyBorder="1" applyAlignment="1" applyProtection="1">
      <alignment horizontal="center" vertical="center" wrapText="1"/>
    </xf>
    <xf numFmtId="0" fontId="0" fillId="0" borderId="0" xfId="0" applyFont="1" applyFill="1" applyProtection="1"/>
    <xf numFmtId="0" fontId="0" fillId="0" borderId="0" xfId="0" applyFont="1" applyFill="1" applyBorder="1" applyAlignment="1" applyProtection="1">
      <alignment vertical="center"/>
    </xf>
    <xf numFmtId="0" fontId="0" fillId="0" borderId="0" xfId="0" applyFont="1" applyBorder="1" applyAlignment="1" applyProtection="1">
      <alignment horizontal="center" vertical="center"/>
    </xf>
    <xf numFmtId="0" fontId="6" fillId="0" borderId="9" xfId="0" applyFont="1" applyFill="1" applyBorder="1" applyAlignment="1" applyProtection="1">
      <alignment vertical="center"/>
    </xf>
    <xf numFmtId="0" fontId="14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right" vertical="center"/>
    </xf>
    <xf numFmtId="0" fontId="6" fillId="3" borderId="11" xfId="5" applyFont="1" applyBorder="1" applyAlignment="1" applyProtection="1">
      <alignment horizontal="left" vertical="center" wrapText="1"/>
      <protection locked="0"/>
    </xf>
    <xf numFmtId="0" fontId="6" fillId="2" borderId="2" xfId="0" applyFont="1" applyFill="1" applyBorder="1" applyAlignment="1" applyProtection="1">
      <alignment horizontal="left" vertical="center" wrapText="1"/>
      <protection locked="0"/>
    </xf>
    <xf numFmtId="0" fontId="12" fillId="2" borderId="2" xfId="0" applyFont="1" applyFill="1" applyBorder="1" applyAlignment="1" applyProtection="1">
      <alignment horizontal="left" vertical="center"/>
    </xf>
    <xf numFmtId="4" fontId="12" fillId="2" borderId="2" xfId="0" applyNumberFormat="1" applyFont="1" applyFill="1" applyBorder="1" applyAlignment="1" applyProtection="1">
      <alignment horizontal="right" vertical="center"/>
    </xf>
    <xf numFmtId="0" fontId="6" fillId="0" borderId="2" xfId="0" quotePrefix="1" applyFont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center" vertical="center"/>
    </xf>
    <xf numFmtId="0" fontId="9" fillId="0" borderId="0" xfId="0" applyFont="1" applyAlignment="1" applyProtection="1">
      <alignment vertical="center"/>
    </xf>
    <xf numFmtId="0" fontId="0" fillId="0" borderId="9" xfId="0" applyBorder="1" applyAlignment="1" applyProtection="1">
      <alignment vertical="center"/>
    </xf>
    <xf numFmtId="0" fontId="0" fillId="0" borderId="9" xfId="0" applyBorder="1" applyAlignment="1" applyProtection="1">
      <alignment horizontal="center" vertical="center"/>
    </xf>
    <xf numFmtId="0" fontId="11" fillId="0" borderId="0" xfId="0" applyFont="1" applyAlignment="1" applyProtection="1">
      <alignment horizontal="left" vertical="center"/>
    </xf>
    <xf numFmtId="0" fontId="1" fillId="2" borderId="2" xfId="0" applyFont="1" applyFill="1" applyBorder="1" applyAlignment="1" applyProtection="1">
      <alignment horizontal="center" vertical="center"/>
    </xf>
    <xf numFmtId="0" fontId="0" fillId="3" borderId="24" xfId="5" applyFont="1" applyBorder="1" applyAlignment="1" applyProtection="1">
      <alignment horizontal="left" vertical="center"/>
      <protection locked="0"/>
    </xf>
    <xf numFmtId="4" fontId="0" fillId="0" borderId="2" xfId="0" applyNumberFormat="1" applyBorder="1" applyAlignment="1" applyProtection="1">
      <alignment horizontal="right" vertical="center"/>
      <protection locked="0"/>
    </xf>
    <xf numFmtId="9" fontId="0" fillId="2" borderId="2" xfId="0" applyNumberFormat="1" applyFill="1" applyBorder="1" applyAlignment="1" applyProtection="1">
      <alignment horizontal="center" vertical="center"/>
    </xf>
    <xf numFmtId="0" fontId="9" fillId="0" borderId="0" xfId="0" applyFont="1" applyAlignment="1" applyProtection="1">
      <alignment horizontal="center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 vertical="center"/>
    </xf>
    <xf numFmtId="164" fontId="0" fillId="0" borderId="0" xfId="0" applyNumberFormat="1" applyFont="1" applyAlignment="1" applyProtection="1">
      <alignment horizontal="left" vertical="center"/>
    </xf>
    <xf numFmtId="0" fontId="0" fillId="3" borderId="24" xfId="5" applyFont="1" applyBorder="1" applyAlignment="1" applyProtection="1">
      <alignment horizontal="left" vertical="center"/>
    </xf>
    <xf numFmtId="4" fontId="0" fillId="0" borderId="2" xfId="0" applyNumberFormat="1" applyBorder="1" applyAlignment="1" applyProtection="1">
      <alignment horizontal="right" vertical="center"/>
    </xf>
    <xf numFmtId="0" fontId="0" fillId="0" borderId="2" xfId="0" applyBorder="1" applyAlignment="1" applyProtection="1">
      <alignment horizontal="left" vertical="center"/>
    </xf>
    <xf numFmtId="0" fontId="0" fillId="0" borderId="0" xfId="0" applyBorder="1" applyProtection="1"/>
    <xf numFmtId="0" fontId="0" fillId="0" borderId="9" xfId="0" applyBorder="1" applyProtection="1"/>
    <xf numFmtId="0" fontId="11" fillId="2" borderId="3" xfId="0" applyFont="1" applyFill="1" applyBorder="1" applyAlignment="1" applyProtection="1">
      <alignment vertical="center"/>
    </xf>
    <xf numFmtId="0" fontId="16" fillId="2" borderId="4" xfId="0" applyFont="1" applyFill="1" applyBorder="1" applyAlignment="1" applyProtection="1">
      <alignment vertical="center"/>
    </xf>
    <xf numFmtId="0" fontId="16" fillId="2" borderId="5" xfId="0" applyFont="1" applyFill="1" applyBorder="1" applyAlignment="1" applyProtection="1">
      <alignment vertical="center"/>
    </xf>
    <xf numFmtId="0" fontId="0" fillId="2" borderId="6" xfId="0" applyFont="1" applyFill="1" applyBorder="1" applyProtection="1"/>
    <xf numFmtId="0" fontId="0" fillId="2" borderId="0" xfId="0" applyFont="1" applyFill="1" applyBorder="1" applyProtection="1"/>
    <xf numFmtId="0" fontId="0" fillId="2" borderId="7" xfId="0" applyFont="1" applyFill="1" applyBorder="1" applyProtection="1"/>
    <xf numFmtId="0" fontId="29" fillId="2" borderId="8" xfId="0" applyFont="1" applyFill="1" applyBorder="1" applyAlignment="1" applyProtection="1">
      <alignment horizontal="left" vertical="center"/>
    </xf>
    <xf numFmtId="0" fontId="0" fillId="2" borderId="3" xfId="0" applyFont="1" applyFill="1" applyBorder="1" applyProtection="1"/>
    <xf numFmtId="0" fontId="0" fillId="2" borderId="4" xfId="0" applyFill="1" applyBorder="1" applyAlignment="1" applyProtection="1">
      <alignment vertical="top" wrapText="1"/>
    </xf>
    <xf numFmtId="0" fontId="0" fillId="2" borderId="5" xfId="0" applyFill="1" applyBorder="1" applyAlignment="1" applyProtection="1">
      <alignment vertical="top" wrapText="1"/>
    </xf>
    <xf numFmtId="0" fontId="0" fillId="2" borderId="6" xfId="0" applyFill="1" applyBorder="1" applyProtection="1"/>
    <xf numFmtId="0" fontId="0" fillId="2" borderId="0" xfId="0" applyFill="1" applyBorder="1" applyProtection="1"/>
    <xf numFmtId="0" fontId="0" fillId="2" borderId="0" xfId="0" applyFill="1" applyBorder="1" applyAlignment="1" applyProtection="1">
      <alignment vertical="top" wrapText="1"/>
    </xf>
    <xf numFmtId="0" fontId="0" fillId="2" borderId="7" xfId="0" applyFill="1" applyBorder="1" applyAlignment="1" applyProtection="1">
      <alignment vertical="top" wrapText="1"/>
    </xf>
    <xf numFmtId="0" fontId="0" fillId="2" borderId="3" xfId="0" applyFill="1" applyBorder="1" applyProtection="1"/>
    <xf numFmtId="0" fontId="0" fillId="2" borderId="4" xfId="0" applyFill="1" applyBorder="1" applyProtection="1"/>
    <xf numFmtId="0" fontId="0" fillId="2" borderId="5" xfId="0" applyFill="1" applyBorder="1" applyProtection="1"/>
    <xf numFmtId="0" fontId="0" fillId="2" borderId="7" xfId="0" applyFill="1" applyBorder="1" applyProtection="1"/>
    <xf numFmtId="0" fontId="0" fillId="2" borderId="0" xfId="0" applyFill="1" applyProtection="1"/>
    <xf numFmtId="49" fontId="6" fillId="2" borderId="0" xfId="0" applyNumberFormat="1" applyFont="1" applyFill="1" applyBorder="1" applyAlignment="1" applyProtection="1">
      <alignment vertical="center"/>
    </xf>
    <xf numFmtId="49" fontId="6" fillId="2" borderId="7" xfId="0" applyNumberFormat="1" applyFont="1" applyFill="1" applyBorder="1" applyAlignment="1" applyProtection="1">
      <alignment vertical="center"/>
    </xf>
    <xf numFmtId="0" fontId="19" fillId="2" borderId="8" xfId="0" applyFont="1" applyFill="1" applyBorder="1" applyAlignment="1" applyProtection="1">
      <alignment horizontal="left" vertical="center"/>
    </xf>
    <xf numFmtId="0" fontId="0" fillId="2" borderId="9" xfId="0" applyFill="1" applyBorder="1" applyAlignment="1" applyProtection="1">
      <alignment vertical="top" wrapText="1"/>
    </xf>
    <xf numFmtId="0" fontId="0" fillId="2" borderId="10" xfId="0" applyFill="1" applyBorder="1" applyAlignment="1" applyProtection="1">
      <alignment vertical="top" wrapText="1"/>
    </xf>
    <xf numFmtId="0" fontId="0" fillId="0" borderId="0" xfId="0" applyBorder="1" applyAlignment="1" applyProtection="1">
      <alignment vertical="top" wrapText="1"/>
    </xf>
    <xf numFmtId="0" fontId="12" fillId="0" borderId="0" xfId="0" applyFont="1" applyBorder="1" applyAlignment="1" applyProtection="1">
      <alignment vertical="center"/>
    </xf>
    <xf numFmtId="0" fontId="0" fillId="0" borderId="15" xfId="0" applyBorder="1" applyAlignment="1" applyProtection="1">
      <alignment horizontal="left" vertical="center" wrapText="1"/>
      <protection locked="0"/>
    </xf>
    <xf numFmtId="4" fontId="6" fillId="0" borderId="2" xfId="0" applyNumberFormat="1" applyFont="1" applyBorder="1" applyAlignment="1" applyProtection="1">
      <alignment vertical="center"/>
      <protection locked="0"/>
    </xf>
    <xf numFmtId="0" fontId="6" fillId="0" borderId="2" xfId="0" applyFont="1" applyBorder="1" applyAlignment="1" applyProtection="1">
      <alignment horizontal="left" vertical="center"/>
      <protection locked="0"/>
    </xf>
    <xf numFmtId="0" fontId="16" fillId="0" borderId="0" xfId="0" applyFont="1" applyBorder="1" applyAlignment="1" applyProtection="1">
      <alignment vertical="center"/>
    </xf>
    <xf numFmtId="0" fontId="6" fillId="0" borderId="2" xfId="0" applyFont="1" applyBorder="1" applyAlignment="1" applyProtection="1">
      <alignment vertical="center"/>
      <protection locked="0"/>
    </xf>
    <xf numFmtId="0" fontId="0" fillId="0" borderId="3" xfId="0" applyFont="1" applyBorder="1" applyAlignment="1" applyProtection="1">
      <alignment vertical="top" wrapText="1"/>
      <protection locked="0"/>
    </xf>
    <xf numFmtId="0" fontId="0" fillId="0" borderId="4" xfId="0" applyFont="1" applyBorder="1" applyAlignment="1" applyProtection="1">
      <alignment vertical="top" wrapText="1"/>
      <protection locked="0"/>
    </xf>
    <xf numFmtId="0" fontId="0" fillId="0" borderId="5" xfId="0" applyBorder="1" applyAlignment="1" applyProtection="1">
      <alignment vertical="top" wrapText="1"/>
      <protection locked="0"/>
    </xf>
    <xf numFmtId="0" fontId="0" fillId="0" borderId="6" xfId="0" applyFont="1" applyBorder="1" applyAlignment="1" applyProtection="1">
      <alignment vertical="top" wrapText="1"/>
      <protection locked="0"/>
    </xf>
    <xf numFmtId="0" fontId="0" fillId="0" borderId="0" xfId="0" applyFont="1" applyBorder="1" applyAlignment="1" applyProtection="1">
      <alignment vertical="top" wrapText="1"/>
      <protection locked="0"/>
    </xf>
    <xf numFmtId="0" fontId="0" fillId="0" borderId="7" xfId="0" applyBorder="1" applyAlignment="1" applyProtection="1">
      <alignment vertical="top" wrapText="1"/>
      <protection locked="0"/>
    </xf>
    <xf numFmtId="0" fontId="0" fillId="0" borderId="8" xfId="0" applyFont="1" applyBorder="1" applyAlignment="1" applyProtection="1">
      <alignment vertical="top" wrapText="1"/>
      <protection locked="0"/>
    </xf>
    <xf numFmtId="0" fontId="0" fillId="0" borderId="9" xfId="0" applyFont="1" applyBorder="1" applyAlignment="1" applyProtection="1">
      <alignment vertical="top" wrapText="1"/>
      <protection locked="0"/>
    </xf>
    <xf numFmtId="0" fontId="0" fillId="0" borderId="10" xfId="0" applyBorder="1" applyAlignment="1" applyProtection="1">
      <alignment vertical="top" wrapText="1"/>
      <protection locked="0"/>
    </xf>
    <xf numFmtId="0" fontId="0" fillId="0" borderId="2" xfId="0" applyFont="1" applyBorder="1" applyAlignment="1" applyProtection="1">
      <alignment vertical="center" wrapText="1"/>
      <protection locked="0"/>
    </xf>
    <xf numFmtId="0" fontId="0" fillId="0" borderId="3" xfId="0" applyFont="1" applyFill="1" applyBorder="1" applyAlignment="1" applyProtection="1">
      <alignment horizontal="left" vertical="top" wrapText="1"/>
      <protection locked="0"/>
    </xf>
    <xf numFmtId="0" fontId="0" fillId="0" borderId="4" xfId="0" applyFont="1" applyFill="1" applyBorder="1" applyAlignment="1" applyProtection="1">
      <alignment vertical="top" wrapText="1"/>
      <protection locked="0"/>
    </xf>
    <xf numFmtId="0" fontId="0" fillId="0" borderId="6" xfId="0" applyFont="1" applyFill="1" applyBorder="1" applyAlignment="1" applyProtection="1">
      <alignment horizontal="left" vertical="top" wrapText="1"/>
      <protection locked="0"/>
    </xf>
    <xf numFmtId="0" fontId="0" fillId="0" borderId="0" xfId="0" applyFont="1" applyFill="1" applyBorder="1" applyAlignment="1" applyProtection="1">
      <alignment vertical="top" wrapText="1"/>
      <protection locked="0"/>
    </xf>
    <xf numFmtId="0" fontId="0" fillId="0" borderId="6" xfId="0" applyBorder="1" applyAlignment="1" applyProtection="1">
      <alignment vertical="top" wrapText="1"/>
      <protection locked="0"/>
    </xf>
    <xf numFmtId="0" fontId="0" fillId="0" borderId="0" xfId="0" applyBorder="1" applyAlignment="1" applyProtection="1">
      <alignment vertical="top" wrapText="1"/>
      <protection locked="0"/>
    </xf>
    <xf numFmtId="0" fontId="0" fillId="0" borderId="8" xfId="0" applyBorder="1" applyAlignment="1" applyProtection="1">
      <alignment vertical="top" wrapText="1"/>
      <protection locked="0"/>
    </xf>
    <xf numFmtId="0" fontId="0" fillId="0" borderId="9" xfId="0" applyBorder="1" applyAlignment="1" applyProtection="1">
      <alignment vertical="top" wrapText="1"/>
      <protection locked="0"/>
    </xf>
    <xf numFmtId="0" fontId="0" fillId="0" borderId="8" xfId="0" applyFont="1" applyFill="1" applyBorder="1" applyAlignment="1" applyProtection="1">
      <alignment horizontal="left" vertical="top" wrapText="1"/>
      <protection locked="0"/>
    </xf>
    <xf numFmtId="0" fontId="0" fillId="0" borderId="9" xfId="0" applyFont="1" applyFill="1" applyBorder="1" applyAlignment="1" applyProtection="1">
      <alignment vertical="top" wrapText="1"/>
      <protection locked="0"/>
    </xf>
    <xf numFmtId="0" fontId="0" fillId="2" borderId="2" xfId="0" applyFont="1" applyFill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4" fillId="2" borderId="11" xfId="0" applyFont="1" applyFill="1" applyBorder="1" applyAlignment="1" applyProtection="1">
      <alignment vertical="center" wrapText="1"/>
    </xf>
    <xf numFmtId="0" fontId="0" fillId="2" borderId="12" xfId="0" applyFill="1" applyBorder="1" applyAlignment="1" applyProtection="1">
      <alignment vertical="center" wrapText="1"/>
    </xf>
    <xf numFmtId="0" fontId="0" fillId="0" borderId="11" xfId="0" applyNumberFormat="1" applyFill="1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horizontal="center" vertical="center" wrapText="1"/>
      <protection locked="0"/>
    </xf>
    <xf numFmtId="0" fontId="0" fillId="0" borderId="12" xfId="0" applyNumberFormat="1" applyFill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 applyProtection="1">
      <alignment horizontal="center" vertical="center" wrapText="1"/>
    </xf>
    <xf numFmtId="0" fontId="0" fillId="2" borderId="5" xfId="0" applyFill="1" applyBorder="1" applyAlignment="1" applyProtection="1">
      <alignment horizontal="center" vertical="center" wrapText="1"/>
    </xf>
    <xf numFmtId="0" fontId="0" fillId="2" borderId="8" xfId="0" applyFill="1" applyBorder="1" applyAlignment="1" applyProtection="1">
      <alignment horizontal="center" vertical="center" wrapText="1"/>
    </xf>
    <xf numFmtId="0" fontId="0" fillId="2" borderId="10" xfId="0" applyFill="1" applyBorder="1" applyAlignment="1" applyProtection="1">
      <alignment horizontal="center" vertical="center" wrapText="1"/>
    </xf>
    <xf numFmtId="0" fontId="4" fillId="2" borderId="14" xfId="0" applyFont="1" applyFill="1" applyBorder="1" applyAlignment="1" applyProtection="1">
      <alignment horizontal="center" vertical="center" wrapText="1"/>
    </xf>
    <xf numFmtId="0" fontId="0" fillId="2" borderId="15" xfId="0" applyFill="1" applyBorder="1" applyAlignment="1" applyProtection="1">
      <alignment horizontal="center" vertical="center" wrapText="1"/>
    </xf>
    <xf numFmtId="9" fontId="9" fillId="2" borderId="14" xfId="0" applyNumberFormat="1" applyFont="1" applyFill="1" applyBorder="1" applyAlignment="1" applyProtection="1">
      <alignment horizontal="center" vertical="center" wrapText="1"/>
    </xf>
    <xf numFmtId="9" fontId="9" fillId="2" borderId="15" xfId="0" applyNumberFormat="1" applyFont="1" applyFill="1" applyBorder="1" applyAlignment="1" applyProtection="1">
      <alignment horizontal="center" vertical="center" wrapText="1"/>
    </xf>
    <xf numFmtId="0" fontId="0" fillId="2" borderId="11" xfId="0" applyFont="1" applyFill="1" applyBorder="1" applyAlignment="1" applyProtection="1">
      <alignment horizontal="right" vertical="center" wrapText="1"/>
    </xf>
    <xf numFmtId="0" fontId="0" fillId="0" borderId="13" xfId="0" applyFont="1" applyBorder="1" applyAlignment="1" applyProtection="1">
      <alignment horizontal="right" vertical="center" wrapText="1"/>
    </xf>
    <xf numFmtId="0" fontId="0" fillId="0" borderId="12" xfId="0" applyFont="1" applyBorder="1" applyAlignment="1" applyProtection="1">
      <alignment horizontal="right" vertical="center" wrapText="1"/>
    </xf>
    <xf numFmtId="0" fontId="0" fillId="2" borderId="21" xfId="0" applyFont="1" applyFill="1" applyBorder="1" applyAlignment="1" applyProtection="1">
      <alignment horizontal="center" vertical="center"/>
    </xf>
    <xf numFmtId="0" fontId="0" fillId="2" borderId="23" xfId="0" applyFont="1" applyFill="1" applyBorder="1" applyAlignment="1" applyProtection="1">
      <alignment horizontal="center" vertical="center"/>
    </xf>
    <xf numFmtId="0" fontId="0" fillId="2" borderId="22" xfId="0" applyFont="1" applyFill="1" applyBorder="1" applyAlignment="1" applyProtection="1">
      <alignment horizontal="center" vertical="center"/>
    </xf>
    <xf numFmtId="0" fontId="11" fillId="2" borderId="11" xfId="0" applyFont="1" applyFill="1" applyBorder="1" applyAlignment="1" applyProtection="1">
      <alignment horizontal="right" vertical="center" wrapText="1"/>
    </xf>
    <xf numFmtId="0" fontId="11" fillId="2" borderId="13" xfId="0" applyFont="1" applyFill="1" applyBorder="1" applyAlignment="1" applyProtection="1">
      <alignment horizontal="right" vertical="center" wrapText="1"/>
    </xf>
    <xf numFmtId="0" fontId="11" fillId="2" borderId="12" xfId="0" applyFont="1" applyFill="1" applyBorder="1" applyAlignment="1" applyProtection="1">
      <alignment horizontal="right" vertical="center" wrapText="1"/>
    </xf>
    <xf numFmtId="0" fontId="0" fillId="0" borderId="2" xfId="0" applyFill="1" applyBorder="1" applyAlignment="1" applyProtection="1">
      <alignment horizontal="left" vertical="center"/>
      <protection locked="0"/>
    </xf>
    <xf numFmtId="0" fontId="4" fillId="2" borderId="17" xfId="0" applyFont="1" applyFill="1" applyBorder="1" applyAlignment="1" applyProtection="1">
      <alignment horizontal="center" vertical="center" wrapText="1"/>
    </xf>
    <xf numFmtId="0" fontId="4" fillId="2" borderId="18" xfId="0" applyFont="1" applyFill="1" applyBorder="1" applyAlignment="1" applyProtection="1">
      <alignment horizontal="center" vertical="center" wrapText="1"/>
    </xf>
    <xf numFmtId="0" fontId="4" fillId="2" borderId="15" xfId="0" applyFont="1" applyFill="1" applyBorder="1" applyAlignment="1" applyProtection="1">
      <alignment horizontal="center" vertical="center" wrapText="1"/>
    </xf>
    <xf numFmtId="9" fontId="4" fillId="0" borderId="14" xfId="0" applyNumberFormat="1" applyFont="1" applyFill="1" applyBorder="1" applyAlignment="1" applyProtection="1">
      <alignment horizontal="center" vertical="center" wrapText="1"/>
      <protection locked="0"/>
    </xf>
    <xf numFmtId="9" fontId="4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1" xfId="0" applyFill="1" applyBorder="1" applyAlignment="1" applyProtection="1">
      <alignment horizontal="left" vertical="center" wrapText="1"/>
      <protection locked="0"/>
    </xf>
    <xf numFmtId="0" fontId="0" fillId="0" borderId="13" xfId="0" applyFill="1" applyBorder="1" applyAlignment="1" applyProtection="1">
      <alignment horizontal="left" vertical="center" wrapText="1"/>
      <protection locked="0"/>
    </xf>
    <xf numFmtId="0" fontId="0" fillId="0" borderId="12" xfId="0" applyFill="1" applyBorder="1" applyAlignment="1" applyProtection="1">
      <alignment horizontal="left" vertical="center" wrapText="1"/>
      <protection locked="0"/>
    </xf>
    <xf numFmtId="0" fontId="4" fillId="2" borderId="3" xfId="0" applyFont="1" applyFill="1" applyBorder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</xf>
    <xf numFmtId="0" fontId="4" fillId="2" borderId="5" xfId="0" applyFont="1" applyFill="1" applyBorder="1" applyAlignment="1" applyProtection="1">
      <alignment horizontal="center" vertical="center"/>
    </xf>
    <xf numFmtId="0" fontId="4" fillId="2" borderId="8" xfId="0" applyFont="1" applyFill="1" applyBorder="1" applyAlignment="1" applyProtection="1">
      <alignment horizontal="center" vertical="center"/>
    </xf>
    <xf numFmtId="0" fontId="4" fillId="2" borderId="9" xfId="0" applyFont="1" applyFill="1" applyBorder="1" applyAlignment="1" applyProtection="1">
      <alignment horizontal="center" vertical="center"/>
    </xf>
    <xf numFmtId="0" fontId="4" fillId="2" borderId="10" xfId="0" applyFont="1" applyFill="1" applyBorder="1" applyAlignment="1" applyProtection="1">
      <alignment horizontal="center" vertical="center"/>
    </xf>
    <xf numFmtId="0" fontId="0" fillId="0" borderId="13" xfId="0" applyBorder="1" applyAlignment="1" applyProtection="1">
      <alignment horizontal="left" vertical="center" wrapText="1"/>
      <protection locked="0"/>
    </xf>
    <xf numFmtId="0" fontId="0" fillId="0" borderId="12" xfId="0" applyBorder="1" applyAlignment="1" applyProtection="1">
      <alignment horizontal="left" vertical="center" wrapText="1"/>
      <protection locked="0"/>
    </xf>
    <xf numFmtId="0" fontId="4" fillId="2" borderId="2" xfId="0" applyFont="1" applyFill="1" applyBorder="1" applyAlignment="1" applyProtection="1">
      <alignment vertical="center"/>
    </xf>
    <xf numFmtId="0" fontId="0" fillId="2" borderId="2" xfId="0" applyFill="1" applyBorder="1" applyAlignment="1" applyProtection="1">
      <alignment vertical="center"/>
    </xf>
    <xf numFmtId="0" fontId="0" fillId="0" borderId="3" xfId="0" applyFill="1" applyBorder="1" applyAlignment="1" applyProtection="1">
      <alignment horizontal="left" vertical="top" wrapText="1"/>
      <protection locked="0"/>
    </xf>
    <xf numFmtId="0" fontId="0" fillId="0" borderId="4" xfId="0" applyFill="1" applyBorder="1" applyAlignment="1" applyProtection="1">
      <alignment horizontal="left" vertical="top" wrapText="1"/>
      <protection locked="0"/>
    </xf>
    <xf numFmtId="0" fontId="0" fillId="0" borderId="4" xfId="0" applyFill="1" applyBorder="1" applyAlignment="1" applyProtection="1">
      <alignment horizontal="left" wrapText="1"/>
      <protection locked="0"/>
    </xf>
    <xf numFmtId="0" fontId="0" fillId="0" borderId="5" xfId="0" applyFill="1" applyBorder="1" applyAlignment="1" applyProtection="1">
      <alignment horizontal="left" wrapText="1"/>
      <protection locked="0"/>
    </xf>
    <xf numFmtId="0" fontId="0" fillId="0" borderId="6" xfId="0" applyFill="1" applyBorder="1" applyAlignment="1" applyProtection="1">
      <alignment horizontal="left" vertical="top" wrapText="1"/>
      <protection locked="0"/>
    </xf>
    <xf numFmtId="0" fontId="0" fillId="0" borderId="0" xfId="0" applyFill="1" applyAlignment="1" applyProtection="1">
      <alignment horizontal="left" vertical="top" wrapText="1"/>
      <protection locked="0"/>
    </xf>
    <xf numFmtId="0" fontId="0" fillId="0" borderId="0" xfId="0" applyFill="1" applyAlignment="1" applyProtection="1">
      <alignment horizontal="left" wrapText="1"/>
      <protection locked="0"/>
    </xf>
    <xf numFmtId="0" fontId="0" fillId="0" borderId="7" xfId="0" applyFill="1" applyBorder="1" applyAlignment="1" applyProtection="1">
      <alignment horizontal="left" wrapText="1"/>
      <protection locked="0"/>
    </xf>
    <xf numFmtId="0" fontId="0" fillId="0" borderId="8" xfId="0" applyFill="1" applyBorder="1" applyAlignment="1" applyProtection="1">
      <alignment horizontal="left" vertical="top" wrapText="1"/>
      <protection locked="0"/>
    </xf>
    <xf numFmtId="0" fontId="0" fillId="0" borderId="9" xfId="0" applyFill="1" applyBorder="1" applyAlignment="1" applyProtection="1">
      <alignment horizontal="left" vertical="top" wrapText="1"/>
      <protection locked="0"/>
    </xf>
    <xf numFmtId="0" fontId="0" fillId="0" borderId="9" xfId="0" applyFill="1" applyBorder="1" applyAlignment="1" applyProtection="1">
      <alignment horizontal="left" wrapText="1"/>
      <protection locked="0"/>
    </xf>
    <xf numFmtId="0" fontId="0" fillId="0" borderId="10" xfId="0" applyFill="1" applyBorder="1" applyAlignment="1" applyProtection="1">
      <alignment horizontal="left" wrapText="1"/>
      <protection locked="0"/>
    </xf>
    <xf numFmtId="0" fontId="19" fillId="0" borderId="4" xfId="0" applyFont="1" applyBorder="1" applyAlignment="1" applyProtection="1">
      <alignment vertical="top" wrapText="1"/>
    </xf>
    <xf numFmtId="0" fontId="0" fillId="0" borderId="4" xfId="0" applyBorder="1" applyAlignment="1" applyProtection="1">
      <alignment wrapText="1"/>
    </xf>
    <xf numFmtId="0" fontId="0" fillId="0" borderId="0" xfId="0" applyAlignment="1" applyProtection="1">
      <alignment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vertical="center" wrapText="1"/>
    </xf>
    <xf numFmtId="0" fontId="0" fillId="0" borderId="4" xfId="0" applyBorder="1" applyAlignment="1" applyProtection="1">
      <alignment vertical="center" wrapText="1"/>
    </xf>
    <xf numFmtId="0" fontId="0" fillId="0" borderId="5" xfId="0" applyBorder="1" applyAlignment="1" applyProtection="1">
      <alignment vertical="center" wrapText="1"/>
    </xf>
    <xf numFmtId="0" fontId="1" fillId="0" borderId="8" xfId="0" applyFont="1" applyBorder="1" applyAlignment="1" applyProtection="1">
      <alignment vertical="center" wrapText="1"/>
    </xf>
    <xf numFmtId="0" fontId="1" fillId="0" borderId="9" xfId="0" applyFont="1" applyBorder="1" applyAlignment="1" applyProtection="1">
      <alignment vertical="center" wrapText="1"/>
    </xf>
    <xf numFmtId="0" fontId="0" fillId="0" borderId="9" xfId="0" applyBorder="1" applyAlignment="1" applyProtection="1">
      <alignment vertical="center" wrapText="1"/>
    </xf>
    <xf numFmtId="0" fontId="0" fillId="0" borderId="10" xfId="0" applyBorder="1" applyAlignment="1" applyProtection="1">
      <alignment vertical="center" wrapText="1"/>
    </xf>
    <xf numFmtId="0" fontId="0" fillId="0" borderId="3" xfId="5" applyFont="1" applyFill="1" applyBorder="1" applyAlignment="1" applyProtection="1">
      <alignment vertical="top" wrapText="1"/>
      <protection locked="0"/>
    </xf>
    <xf numFmtId="0" fontId="0" fillId="0" borderId="4" xfId="0" applyBorder="1" applyAlignment="1" applyProtection="1">
      <alignment wrapText="1"/>
      <protection locked="0"/>
    </xf>
    <xf numFmtId="0" fontId="0" fillId="0" borderId="5" xfId="0" applyBorder="1" applyAlignment="1" applyProtection="1">
      <alignment wrapText="1"/>
      <protection locked="0"/>
    </xf>
    <xf numFmtId="0" fontId="0" fillId="0" borderId="6" xfId="0" applyBorder="1" applyAlignment="1" applyProtection="1">
      <alignment wrapText="1"/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7" xfId="0" applyBorder="1" applyAlignment="1" applyProtection="1">
      <alignment wrapText="1"/>
      <protection locked="0"/>
    </xf>
    <xf numFmtId="0" fontId="0" fillId="0" borderId="8" xfId="0" applyBorder="1" applyAlignment="1" applyProtection="1">
      <alignment wrapText="1"/>
      <protection locked="0"/>
    </xf>
    <xf numFmtId="0" fontId="0" fillId="0" borderId="9" xfId="0" applyBorder="1" applyAlignment="1" applyProtection="1">
      <alignment wrapText="1"/>
      <protection locked="0"/>
    </xf>
    <xf numFmtId="0" fontId="0" fillId="0" borderId="10" xfId="0" applyBorder="1" applyAlignment="1" applyProtection="1">
      <alignment wrapText="1"/>
      <protection locked="0"/>
    </xf>
    <xf numFmtId="0" fontId="0" fillId="0" borderId="3" xfId="5" applyFont="1" applyFill="1" applyBorder="1" applyAlignment="1" applyProtection="1">
      <alignment vertical="top" wrapText="1"/>
    </xf>
    <xf numFmtId="0" fontId="0" fillId="0" borderId="5" xfId="0" applyBorder="1" applyAlignment="1" applyProtection="1">
      <alignment wrapText="1"/>
    </xf>
    <xf numFmtId="0" fontId="0" fillId="0" borderId="6" xfId="0" applyBorder="1" applyAlignment="1" applyProtection="1">
      <alignment wrapText="1"/>
    </xf>
    <xf numFmtId="0" fontId="0" fillId="0" borderId="0" xfId="0" applyBorder="1" applyAlignment="1" applyProtection="1">
      <alignment wrapText="1"/>
    </xf>
    <xf numFmtId="0" fontId="0" fillId="0" borderId="7" xfId="0" applyBorder="1" applyAlignment="1" applyProtection="1">
      <alignment wrapText="1"/>
    </xf>
    <xf numFmtId="0" fontId="0" fillId="0" borderId="8" xfId="0" applyBorder="1" applyAlignment="1" applyProtection="1">
      <alignment wrapText="1"/>
    </xf>
    <xf numFmtId="0" fontId="0" fillId="0" borderId="9" xfId="0" applyBorder="1" applyAlignment="1" applyProtection="1">
      <alignment wrapText="1"/>
    </xf>
    <xf numFmtId="0" fontId="0" fillId="0" borderId="10" xfId="0" applyBorder="1" applyAlignment="1" applyProtection="1">
      <alignment wrapText="1"/>
    </xf>
    <xf numFmtId="0" fontId="1" fillId="2" borderId="14" xfId="0" applyFont="1" applyFill="1" applyBorder="1" applyAlignment="1" applyProtection="1">
      <alignment horizontal="center" vertical="center" wrapText="1"/>
    </xf>
    <xf numFmtId="0" fontId="1" fillId="0" borderId="19" xfId="0" applyFont="1" applyBorder="1" applyAlignment="1" applyProtection="1">
      <alignment vertical="center" wrapText="1"/>
    </xf>
    <xf numFmtId="0" fontId="1" fillId="0" borderId="15" xfId="0" applyFont="1" applyBorder="1" applyAlignment="1" applyProtection="1">
      <alignment vertical="center" wrapText="1"/>
    </xf>
    <xf numFmtId="0" fontId="1" fillId="2" borderId="19" xfId="0" applyFont="1" applyFill="1" applyBorder="1" applyAlignment="1" applyProtection="1">
      <alignment horizontal="center" vertical="center" wrapText="1"/>
    </xf>
    <xf numFmtId="0" fontId="1" fillId="0" borderId="15" xfId="0" applyFont="1" applyBorder="1" applyAlignment="1" applyProtection="1">
      <alignment horizontal="center" vertical="center" wrapText="1"/>
    </xf>
    <xf numFmtId="0" fontId="1" fillId="0" borderId="19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horizontal="center" vertical="center" wrapText="1"/>
    </xf>
    <xf numFmtId="0" fontId="1" fillId="0" borderId="8" xfId="0" applyFont="1" applyBorder="1" applyAlignment="1" applyProtection="1">
      <alignment horizontal="center" vertical="center" wrapText="1"/>
    </xf>
    <xf numFmtId="0" fontId="1" fillId="0" borderId="9" xfId="0" applyFont="1" applyBorder="1" applyAlignment="1" applyProtection="1">
      <alignment horizontal="center" vertical="center" wrapText="1"/>
    </xf>
    <xf numFmtId="0" fontId="1" fillId="0" borderId="10" xfId="0" applyFont="1" applyBorder="1" applyAlignment="1" applyProtection="1">
      <alignment horizontal="center" vertical="center" wrapText="1"/>
    </xf>
    <xf numFmtId="0" fontId="0" fillId="0" borderId="19" xfId="0" applyBorder="1" applyAlignment="1" applyProtection="1">
      <alignment horizontal="center" vertical="center" wrapText="1"/>
    </xf>
    <xf numFmtId="0" fontId="0" fillId="0" borderId="15" xfId="0" applyBorder="1" applyAlignment="1" applyProtection="1">
      <alignment horizontal="center" vertical="center" wrapText="1"/>
    </xf>
    <xf numFmtId="164" fontId="25" fillId="2" borderId="14" xfId="0" applyNumberFormat="1" applyFont="1" applyFill="1" applyBorder="1" applyAlignment="1" applyProtection="1">
      <alignment horizontal="center" vertical="center" wrapText="1"/>
    </xf>
    <xf numFmtId="164" fontId="25" fillId="2" borderId="19" xfId="0" applyNumberFormat="1" applyFont="1" applyFill="1" applyBorder="1" applyAlignment="1" applyProtection="1">
      <alignment horizontal="center" vertical="center" wrapText="1"/>
    </xf>
    <xf numFmtId="0" fontId="29" fillId="2" borderId="15" xfId="0" applyFont="1" applyFill="1" applyBorder="1" applyAlignment="1" applyProtection="1">
      <alignment horizontal="center" vertical="center" wrapText="1"/>
    </xf>
    <xf numFmtId="164" fontId="1" fillId="2" borderId="14" xfId="0" applyNumberFormat="1" applyFont="1" applyFill="1" applyBorder="1" applyAlignment="1" applyProtection="1">
      <alignment horizontal="center" vertical="center" wrapText="1"/>
    </xf>
    <xf numFmtId="164" fontId="1" fillId="2" borderId="19" xfId="0" applyNumberFormat="1" applyFont="1" applyFill="1" applyBorder="1" applyAlignment="1" applyProtection="1">
      <alignment horizontal="center" vertical="center" wrapText="1"/>
    </xf>
    <xf numFmtId="0" fontId="2" fillId="2" borderId="15" xfId="0" applyFont="1" applyFill="1" applyBorder="1" applyAlignment="1" applyProtection="1">
      <alignment horizontal="center" vertical="center" wrapText="1"/>
    </xf>
    <xf numFmtId="0" fontId="2" fillId="2" borderId="13" xfId="0" applyFont="1" applyFill="1" applyBorder="1" applyAlignment="1" applyProtection="1">
      <alignment horizontal="left" vertical="center"/>
    </xf>
    <xf numFmtId="0" fontId="0" fillId="0" borderId="13" xfId="0" applyBorder="1" applyAlignment="1" applyProtection="1">
      <alignment vertical="center"/>
    </xf>
    <xf numFmtId="0" fontId="6" fillId="0" borderId="11" xfId="0" applyFont="1" applyBorder="1" applyAlignment="1" applyProtection="1">
      <alignment horizontal="left" vertical="center"/>
      <protection locked="0"/>
    </xf>
    <xf numFmtId="0" fontId="0" fillId="0" borderId="12" xfId="0" applyBorder="1" applyAlignment="1" applyProtection="1">
      <alignment horizontal="left" vertical="center"/>
      <protection locked="0"/>
    </xf>
    <xf numFmtId="0" fontId="4" fillId="2" borderId="11" xfId="0" applyFont="1" applyFill="1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164" fontId="1" fillId="2" borderId="2" xfId="0" applyNumberFormat="1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/>
    </xf>
    <xf numFmtId="4" fontId="1" fillId="2" borderId="3" xfId="0" applyNumberFormat="1" applyFont="1" applyFill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4" fontId="1" fillId="2" borderId="6" xfId="0" applyNumberFormat="1" applyFont="1" applyFill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</xf>
    <xf numFmtId="0" fontId="25" fillId="2" borderId="14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5" fillId="2" borderId="2" xfId="0" applyFont="1" applyFill="1" applyBorder="1" applyAlignment="1" applyProtection="1">
      <alignment horizontal="center" vertical="center" wrapText="1"/>
    </xf>
    <xf numFmtId="4" fontId="1" fillId="2" borderId="2" xfId="0" applyNumberFormat="1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10" fontId="1" fillId="2" borderId="2" xfId="0" applyNumberFormat="1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/>
    </xf>
    <xf numFmtId="164" fontId="1" fillId="2" borderId="2" xfId="0" applyNumberFormat="1" applyFont="1" applyFill="1" applyBorder="1" applyAlignment="1" applyProtection="1">
      <alignment horizontal="center" vertical="center"/>
    </xf>
    <xf numFmtId="164" fontId="1" fillId="2" borderId="15" xfId="0" applyNumberFormat="1" applyFont="1" applyFill="1" applyBorder="1" applyAlignment="1" applyProtection="1">
      <alignment horizontal="center" vertical="center"/>
    </xf>
    <xf numFmtId="0" fontId="2" fillId="2" borderId="15" xfId="0" applyFont="1" applyFill="1" applyBorder="1" applyAlignment="1" applyProtection="1">
      <alignment horizontal="center" vertical="center"/>
    </xf>
    <xf numFmtId="0" fontId="1" fillId="2" borderId="14" xfId="0" applyFont="1" applyFill="1" applyBorder="1" applyAlignment="1" applyProtection="1">
      <alignment horizontal="left" vertical="center"/>
    </xf>
    <xf numFmtId="0" fontId="1" fillId="2" borderId="19" xfId="0" applyFont="1" applyFill="1" applyBorder="1" applyAlignment="1" applyProtection="1">
      <alignment horizontal="left" vertical="center"/>
    </xf>
    <xf numFmtId="0" fontId="2" fillId="2" borderId="15" xfId="0" applyFont="1" applyFill="1" applyBorder="1" applyAlignment="1" applyProtection="1">
      <alignment horizontal="left" vertical="center"/>
    </xf>
    <xf numFmtId="0" fontId="0" fillId="0" borderId="8" xfId="0" applyBorder="1" applyAlignment="1" applyProtection="1">
      <alignment vertical="center" wrapText="1"/>
    </xf>
    <xf numFmtId="0" fontId="6" fillId="0" borderId="2" xfId="0" applyNumberFormat="1" applyFont="1" applyBorder="1" applyAlignment="1" applyProtection="1">
      <alignment horizontal="left" vertical="center" wrapText="1"/>
      <protection locked="0"/>
    </xf>
    <xf numFmtId="0" fontId="22" fillId="2" borderId="14" xfId="0" applyFont="1" applyFill="1" applyBorder="1" applyAlignment="1" applyProtection="1">
      <alignment horizontal="center" vertical="center" wrapText="1"/>
    </xf>
    <xf numFmtId="4" fontId="12" fillId="2" borderId="2" xfId="0" applyNumberFormat="1" applyFont="1" applyFill="1" applyBorder="1" applyAlignment="1" applyProtection="1">
      <alignment horizontal="center" vertical="center"/>
    </xf>
    <xf numFmtId="0" fontId="6" fillId="0" borderId="11" xfId="0" applyNumberFormat="1" applyFont="1" applyBorder="1" applyAlignment="1" applyProtection="1">
      <alignment horizontal="left" vertical="center" wrapText="1"/>
      <protection locked="0"/>
    </xf>
    <xf numFmtId="0" fontId="6" fillId="0" borderId="13" xfId="0" applyNumberFormat="1" applyFont="1" applyBorder="1" applyAlignment="1" applyProtection="1">
      <alignment horizontal="left" vertical="center" wrapText="1"/>
      <protection locked="0"/>
    </xf>
    <xf numFmtId="0" fontId="0" fillId="0" borderId="12" xfId="0" applyBorder="1" applyAlignment="1" applyProtection="1">
      <alignment vertical="center" wrapText="1"/>
      <protection locked="0"/>
    </xf>
    <xf numFmtId="0" fontId="22" fillId="2" borderId="2" xfId="0" applyFont="1" applyFill="1" applyBorder="1" applyAlignment="1" applyProtection="1">
      <alignment horizontal="center" vertical="center" wrapText="1"/>
    </xf>
    <xf numFmtId="0" fontId="23" fillId="2" borderId="2" xfId="0" applyFont="1" applyFill="1" applyBorder="1" applyAlignment="1" applyProtection="1">
      <alignment horizontal="center" vertical="center" wrapText="1"/>
    </xf>
    <xf numFmtId="0" fontId="22" fillId="2" borderId="2" xfId="0" applyFont="1" applyFill="1" applyBorder="1" applyAlignment="1" applyProtection="1">
      <alignment horizontal="center" vertical="center"/>
    </xf>
    <xf numFmtId="0" fontId="23" fillId="2" borderId="2" xfId="0" applyFont="1" applyFill="1" applyBorder="1" applyAlignment="1" applyProtection="1">
      <alignment horizontal="center" vertical="center"/>
    </xf>
    <xf numFmtId="0" fontId="22" fillId="2" borderId="11" xfId="0" applyFont="1" applyFill="1" applyBorder="1" applyAlignment="1" applyProtection="1">
      <alignment horizontal="center" vertical="center" wrapText="1"/>
    </xf>
    <xf numFmtId="0" fontId="0" fillId="0" borderId="13" xfId="0" applyBorder="1" applyAlignment="1" applyProtection="1">
      <alignment horizontal="center" vertical="center" wrapText="1"/>
    </xf>
    <xf numFmtId="0" fontId="0" fillId="0" borderId="12" xfId="0" applyBorder="1" applyAlignment="1" applyProtection="1">
      <alignment horizontal="center" vertical="center" wrapText="1"/>
    </xf>
    <xf numFmtId="4" fontId="12" fillId="2" borderId="11" xfId="0" applyNumberFormat="1" applyFont="1" applyFill="1" applyBorder="1" applyAlignment="1" applyProtection="1">
      <alignment horizontal="center" vertical="center" wrapText="1"/>
    </xf>
    <xf numFmtId="4" fontId="12" fillId="2" borderId="13" xfId="0" applyNumberFormat="1" applyFont="1" applyFill="1" applyBorder="1" applyAlignment="1" applyProtection="1">
      <alignment horizontal="center" vertical="center" wrapText="1"/>
    </xf>
    <xf numFmtId="0" fontId="0" fillId="0" borderId="12" xfId="0" applyBorder="1" applyAlignment="1" applyProtection="1">
      <alignment vertical="center" wrapText="1"/>
    </xf>
    <xf numFmtId="0" fontId="22" fillId="2" borderId="13" xfId="0" applyFont="1" applyFill="1" applyBorder="1" applyAlignment="1" applyProtection="1">
      <alignment horizontal="center" vertical="center" wrapText="1"/>
    </xf>
    <xf numFmtId="0" fontId="23" fillId="2" borderId="11" xfId="0" applyFont="1" applyFill="1" applyBorder="1" applyAlignment="1" applyProtection="1">
      <alignment horizontal="center" vertical="center" wrapText="1"/>
    </xf>
    <xf numFmtId="0" fontId="23" fillId="2" borderId="13" xfId="0" applyFont="1" applyFill="1" applyBorder="1" applyAlignment="1" applyProtection="1">
      <alignment horizontal="center" vertical="center" wrapText="1"/>
    </xf>
    <xf numFmtId="0" fontId="4" fillId="2" borderId="11" xfId="0" applyFont="1" applyFill="1" applyBorder="1" applyAlignment="1" applyProtection="1">
      <alignment horizontal="left" vertical="center" wrapText="1"/>
    </xf>
    <xf numFmtId="0" fontId="0" fillId="2" borderId="13" xfId="0" applyFill="1" applyBorder="1" applyAlignment="1" applyProtection="1">
      <alignment vertical="center" wrapText="1"/>
    </xf>
    <xf numFmtId="0" fontId="0" fillId="0" borderId="13" xfId="0" applyBorder="1" applyAlignment="1" applyProtection="1">
      <alignment vertical="center" wrapText="1"/>
    </xf>
    <xf numFmtId="0" fontId="0" fillId="2" borderId="13" xfId="0" applyFont="1" applyFill="1" applyBorder="1" applyAlignment="1" applyProtection="1">
      <alignment vertical="center" wrapText="1"/>
    </xf>
    <xf numFmtId="0" fontId="0" fillId="0" borderId="13" xfId="0" applyFont="1" applyBorder="1" applyAlignment="1" applyProtection="1">
      <alignment vertical="center" wrapText="1"/>
    </xf>
    <xf numFmtId="0" fontId="0" fillId="0" borderId="12" xfId="0" applyFont="1" applyBorder="1" applyAlignment="1" applyProtection="1">
      <alignment vertical="center" wrapText="1"/>
    </xf>
    <xf numFmtId="0" fontId="6" fillId="0" borderId="11" xfId="0" applyFont="1" applyBorder="1" applyAlignment="1" applyProtection="1">
      <alignment vertical="center" wrapText="1"/>
      <protection locked="0"/>
    </xf>
    <xf numFmtId="0" fontId="0" fillId="0" borderId="13" xfId="0" applyBorder="1" applyAlignment="1" applyProtection="1">
      <alignment vertical="center" wrapText="1"/>
      <protection locked="0"/>
    </xf>
    <xf numFmtId="0" fontId="6" fillId="0" borderId="11" xfId="0" applyFont="1" applyBorder="1" applyAlignment="1" applyProtection="1">
      <alignment horizontal="left" vertical="center" wrapText="1"/>
      <protection locked="0"/>
    </xf>
    <xf numFmtId="0" fontId="22" fillId="2" borderId="3" xfId="0" quotePrefix="1" applyFont="1" applyFill="1" applyBorder="1" applyAlignment="1" applyProtection="1">
      <alignment horizontal="center" vertical="center" wrapText="1"/>
    </xf>
    <xf numFmtId="0" fontId="23" fillId="0" borderId="4" xfId="0" applyFont="1" applyBorder="1" applyAlignment="1" applyProtection="1">
      <alignment horizontal="center" vertical="center" wrapText="1"/>
    </xf>
    <xf numFmtId="0" fontId="23" fillId="0" borderId="8" xfId="0" applyFont="1" applyBorder="1" applyAlignment="1" applyProtection="1">
      <alignment horizontal="center" vertical="center" wrapText="1"/>
    </xf>
    <xf numFmtId="0" fontId="23" fillId="0" borderId="9" xfId="0" applyFont="1" applyBorder="1" applyAlignment="1" applyProtection="1">
      <alignment horizontal="center" vertical="center" wrapText="1"/>
    </xf>
    <xf numFmtId="0" fontId="0" fillId="0" borderId="3" xfId="0" applyBorder="1" applyAlignment="1" applyProtection="1">
      <alignment vertical="top" wrapText="1"/>
      <protection locked="0"/>
    </xf>
    <xf numFmtId="0" fontId="0" fillId="0" borderId="4" xfId="0" applyBorder="1" applyAlignment="1" applyProtection="1">
      <alignment vertical="top" wrapText="1"/>
      <protection locked="0"/>
    </xf>
    <xf numFmtId="0" fontId="22" fillId="2" borderId="14" xfId="0" quotePrefix="1" applyFont="1" applyFill="1" applyBorder="1" applyAlignment="1" applyProtection="1">
      <alignment horizontal="center" vertical="center" wrapText="1"/>
    </xf>
    <xf numFmtId="0" fontId="23" fillId="0" borderId="15" xfId="0" applyFont="1" applyBorder="1" applyAlignment="1" applyProtection="1">
      <alignment horizontal="center" vertical="center" wrapText="1"/>
    </xf>
    <xf numFmtId="0" fontId="0" fillId="0" borderId="2" xfId="0" applyBorder="1" applyAlignment="1" applyProtection="1">
      <alignment wrapText="1"/>
      <protection locked="0"/>
    </xf>
    <xf numFmtId="0" fontId="0" fillId="0" borderId="11" xfId="0" applyBorder="1" applyAlignment="1" applyProtection="1">
      <alignment horizontal="left" vertical="center" wrapText="1"/>
      <protection locked="0"/>
    </xf>
    <xf numFmtId="0" fontId="22" fillId="2" borderId="14" xfId="0" quotePrefix="1" applyFont="1" applyFill="1" applyBorder="1" applyAlignment="1" applyProtection="1">
      <alignment horizontal="center" vertical="center"/>
    </xf>
    <xf numFmtId="0" fontId="22" fillId="2" borderId="15" xfId="0" quotePrefix="1" applyFont="1" applyFill="1" applyBorder="1" applyAlignment="1" applyProtection="1">
      <alignment horizontal="center" vertical="center"/>
    </xf>
    <xf numFmtId="0" fontId="22" fillId="2" borderId="3" xfId="0" quotePrefix="1" applyFont="1" applyFill="1" applyBorder="1" applyAlignment="1" applyProtection="1">
      <alignment horizontal="center" vertical="center"/>
    </xf>
    <xf numFmtId="0" fontId="23" fillId="0" borderId="5" xfId="0" applyFont="1" applyBorder="1" applyAlignment="1" applyProtection="1">
      <alignment horizontal="center" vertical="center"/>
    </xf>
    <xf numFmtId="0" fontId="23" fillId="0" borderId="8" xfId="0" applyFont="1" applyBorder="1" applyAlignment="1" applyProtection="1">
      <alignment horizontal="center" vertical="center"/>
    </xf>
    <xf numFmtId="0" fontId="23" fillId="0" borderId="10" xfId="0" applyFont="1" applyBorder="1" applyAlignment="1" applyProtection="1">
      <alignment horizontal="center" vertical="center"/>
    </xf>
    <xf numFmtId="0" fontId="12" fillId="2" borderId="3" xfId="0" quotePrefix="1" applyFont="1" applyFill="1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center" vertical="center" wrapText="1"/>
    </xf>
    <xf numFmtId="0" fontId="12" fillId="2" borderId="14" xfId="0" quotePrefix="1" applyFont="1" applyFill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vertical="top" wrapText="1"/>
      <protection locked="0"/>
    </xf>
    <xf numFmtId="0" fontId="0" fillId="0" borderId="7" xfId="0" applyFont="1" applyBorder="1" applyAlignment="1" applyProtection="1">
      <alignment vertical="top" wrapText="1"/>
      <protection locked="0"/>
    </xf>
    <xf numFmtId="0" fontId="0" fillId="0" borderId="10" xfId="0" applyFont="1" applyBorder="1" applyAlignment="1" applyProtection="1">
      <alignment vertical="top" wrapText="1"/>
      <protection locked="0"/>
    </xf>
  </cellXfs>
  <cellStyles count="9">
    <cellStyle name="Comma" xfId="4" builtinId="3"/>
    <cellStyle name="Explanatory Text" xfId="2" builtinId="53"/>
    <cellStyle name="Hyperlink" xfId="3" builtinId="8"/>
    <cellStyle name="Normal" xfId="0" builtinId="0"/>
    <cellStyle name="Normal 2" xfId="6" xr:uid="{5B4F6371-EA79-4A3F-BE37-A3AF2D973C05}"/>
    <cellStyle name="Normal 2 2" xfId="7" xr:uid="{AA800793-4E04-4464-937A-DFDCAA3251E5}"/>
    <cellStyle name="Normal 7" xfId="8" xr:uid="{9F6E9B23-8ECF-4DE3-B17C-7B679E533EAC}"/>
    <cellStyle name="Note" xfId="5" builtinId="10"/>
    <cellStyle name="Percent 12" xfId="1" xr:uid="{856C75FB-4931-4F89-9E45-4C92A4CCA0D8}"/>
  </cellStyles>
  <dxfs count="23"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1" defaultTableStyle="TableStyleMedium2" defaultPivotStyle="PivotStyleLight16">
    <tableStyle name="Table Style 3" pivot="0" count="0" xr9:uid="{99770A9D-E892-4FE4-BFA9-F20AAE0F90EC}"/>
  </tableStyles>
  <colors>
    <mruColors>
      <color rgb="FF6C6C72"/>
      <color rgb="FFFFFFFF"/>
      <color rgb="FF6C6F72"/>
      <color rgb="FFB7B4F6"/>
      <color rgb="FFE6E6E6"/>
      <color rgb="FF68686E"/>
      <color rgb="FF5F5F65"/>
      <color rgb="FF535359"/>
      <color rgb="FF535959"/>
      <color rgb="FF53535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9767</xdr:colOff>
      <xdr:row>3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0"/>
          <a:ext cx="2019542" cy="6381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990842</xdr:colOff>
      <xdr:row>3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0"/>
          <a:ext cx="2019542" cy="6381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9767</xdr:colOff>
      <xdr:row>3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0"/>
          <a:ext cx="2019542" cy="6381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9767</xdr:colOff>
      <xdr:row>3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0"/>
          <a:ext cx="2019542" cy="6381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9767</xdr:colOff>
      <xdr:row>3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0"/>
          <a:ext cx="2019542" cy="6381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285992</xdr:colOff>
      <xdr:row>3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0"/>
          <a:ext cx="2019542" cy="6381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9767</xdr:colOff>
      <xdr:row>3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0"/>
          <a:ext cx="2019542" cy="6381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15</xdr:row>
          <xdr:rowOff>9525</xdr:rowOff>
        </xdr:from>
        <xdr:to>
          <xdr:col>2</xdr:col>
          <xdr:colOff>19050</xdr:colOff>
          <xdr:row>15</xdr:row>
          <xdr:rowOff>152400</xdr:rowOff>
        </xdr:to>
        <xdr:sp macro="" textlink="">
          <xdr:nvSpPr>
            <xdr:cNvPr id="97953" name="Check Box 673" hidden="1">
              <a:extLst>
                <a:ext uri="{63B3BB69-23CF-44E3-9099-C40C66FF867C}">
                  <a14:compatExt spid="_x0000_s97953"/>
                </a:ext>
                <a:ext uri="{FF2B5EF4-FFF2-40B4-BE49-F238E27FC236}">
                  <a16:creationId xmlns:a16="http://schemas.microsoft.com/office/drawing/2014/main" id="{00000000-0008-0000-0700-0000A17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16</xdr:row>
          <xdr:rowOff>9525</xdr:rowOff>
        </xdr:from>
        <xdr:to>
          <xdr:col>2</xdr:col>
          <xdr:colOff>19050</xdr:colOff>
          <xdr:row>16</xdr:row>
          <xdr:rowOff>152400</xdr:rowOff>
        </xdr:to>
        <xdr:sp macro="" textlink="">
          <xdr:nvSpPr>
            <xdr:cNvPr id="97954" name="Check Box 674" hidden="1">
              <a:extLst>
                <a:ext uri="{63B3BB69-23CF-44E3-9099-C40C66FF867C}">
                  <a14:compatExt spid="_x0000_s97954"/>
                </a:ext>
                <a:ext uri="{FF2B5EF4-FFF2-40B4-BE49-F238E27FC236}">
                  <a16:creationId xmlns:a16="http://schemas.microsoft.com/office/drawing/2014/main" id="{00000000-0008-0000-0700-0000A27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17</xdr:row>
          <xdr:rowOff>9525</xdr:rowOff>
        </xdr:from>
        <xdr:to>
          <xdr:col>2</xdr:col>
          <xdr:colOff>19050</xdr:colOff>
          <xdr:row>17</xdr:row>
          <xdr:rowOff>152400</xdr:rowOff>
        </xdr:to>
        <xdr:sp macro="" textlink="">
          <xdr:nvSpPr>
            <xdr:cNvPr id="97955" name="Check Box 675" hidden="1">
              <a:extLst>
                <a:ext uri="{63B3BB69-23CF-44E3-9099-C40C66FF867C}">
                  <a14:compatExt spid="_x0000_s97955"/>
                </a:ext>
                <a:ext uri="{FF2B5EF4-FFF2-40B4-BE49-F238E27FC236}">
                  <a16:creationId xmlns:a16="http://schemas.microsoft.com/office/drawing/2014/main" id="{00000000-0008-0000-0700-0000A37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28</xdr:row>
          <xdr:rowOff>9525</xdr:rowOff>
        </xdr:from>
        <xdr:to>
          <xdr:col>2</xdr:col>
          <xdr:colOff>19050</xdr:colOff>
          <xdr:row>28</xdr:row>
          <xdr:rowOff>152400</xdr:rowOff>
        </xdr:to>
        <xdr:sp macro="" textlink="">
          <xdr:nvSpPr>
            <xdr:cNvPr id="97956" name="Check Box 676" hidden="1">
              <a:extLst>
                <a:ext uri="{63B3BB69-23CF-44E3-9099-C40C66FF867C}">
                  <a14:compatExt spid="_x0000_s97956"/>
                </a:ext>
                <a:ext uri="{FF2B5EF4-FFF2-40B4-BE49-F238E27FC236}">
                  <a16:creationId xmlns:a16="http://schemas.microsoft.com/office/drawing/2014/main" id="{00000000-0008-0000-0700-0000A47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43</xdr:row>
          <xdr:rowOff>9525</xdr:rowOff>
        </xdr:from>
        <xdr:to>
          <xdr:col>2</xdr:col>
          <xdr:colOff>19050</xdr:colOff>
          <xdr:row>43</xdr:row>
          <xdr:rowOff>152400</xdr:rowOff>
        </xdr:to>
        <xdr:sp macro="" textlink="">
          <xdr:nvSpPr>
            <xdr:cNvPr id="97959" name="Check Box 679" hidden="1">
              <a:extLst>
                <a:ext uri="{63B3BB69-23CF-44E3-9099-C40C66FF867C}">
                  <a14:compatExt spid="_x0000_s97959"/>
                </a:ext>
                <a:ext uri="{FF2B5EF4-FFF2-40B4-BE49-F238E27FC236}">
                  <a16:creationId xmlns:a16="http://schemas.microsoft.com/office/drawing/2014/main" id="{00000000-0008-0000-0700-0000A77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56</xdr:row>
          <xdr:rowOff>9525</xdr:rowOff>
        </xdr:from>
        <xdr:to>
          <xdr:col>2</xdr:col>
          <xdr:colOff>19050</xdr:colOff>
          <xdr:row>56</xdr:row>
          <xdr:rowOff>152400</xdr:rowOff>
        </xdr:to>
        <xdr:sp macro="" textlink="">
          <xdr:nvSpPr>
            <xdr:cNvPr id="97961" name="Check Box 681" hidden="1">
              <a:extLst>
                <a:ext uri="{63B3BB69-23CF-44E3-9099-C40C66FF867C}">
                  <a14:compatExt spid="_x0000_s97961"/>
                </a:ext>
                <a:ext uri="{FF2B5EF4-FFF2-40B4-BE49-F238E27FC236}">
                  <a16:creationId xmlns:a16="http://schemas.microsoft.com/office/drawing/2014/main" id="{00000000-0008-0000-0700-0000A97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57</xdr:row>
          <xdr:rowOff>9525</xdr:rowOff>
        </xdr:from>
        <xdr:to>
          <xdr:col>2</xdr:col>
          <xdr:colOff>19050</xdr:colOff>
          <xdr:row>57</xdr:row>
          <xdr:rowOff>152400</xdr:rowOff>
        </xdr:to>
        <xdr:sp macro="" textlink="">
          <xdr:nvSpPr>
            <xdr:cNvPr id="97962" name="Check Box 682" hidden="1">
              <a:extLst>
                <a:ext uri="{63B3BB69-23CF-44E3-9099-C40C66FF867C}">
                  <a14:compatExt spid="_x0000_s97962"/>
                </a:ext>
                <a:ext uri="{FF2B5EF4-FFF2-40B4-BE49-F238E27FC236}">
                  <a16:creationId xmlns:a16="http://schemas.microsoft.com/office/drawing/2014/main" id="{00000000-0008-0000-0700-0000AA7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58</xdr:row>
          <xdr:rowOff>9525</xdr:rowOff>
        </xdr:from>
        <xdr:to>
          <xdr:col>2</xdr:col>
          <xdr:colOff>19050</xdr:colOff>
          <xdr:row>58</xdr:row>
          <xdr:rowOff>152400</xdr:rowOff>
        </xdr:to>
        <xdr:sp macro="" textlink="">
          <xdr:nvSpPr>
            <xdr:cNvPr id="97963" name="Check Box 683" hidden="1">
              <a:extLst>
                <a:ext uri="{63B3BB69-23CF-44E3-9099-C40C66FF867C}">
                  <a14:compatExt spid="_x0000_s97963"/>
                </a:ext>
                <a:ext uri="{FF2B5EF4-FFF2-40B4-BE49-F238E27FC236}">
                  <a16:creationId xmlns:a16="http://schemas.microsoft.com/office/drawing/2014/main" id="{00000000-0008-0000-0700-0000AB7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71</xdr:row>
          <xdr:rowOff>9525</xdr:rowOff>
        </xdr:from>
        <xdr:to>
          <xdr:col>2</xdr:col>
          <xdr:colOff>19050</xdr:colOff>
          <xdr:row>71</xdr:row>
          <xdr:rowOff>152400</xdr:rowOff>
        </xdr:to>
        <xdr:sp macro="" textlink="">
          <xdr:nvSpPr>
            <xdr:cNvPr id="97965" name="Check Box 685" hidden="1">
              <a:extLst>
                <a:ext uri="{63B3BB69-23CF-44E3-9099-C40C66FF867C}">
                  <a14:compatExt spid="_x0000_s97965"/>
                </a:ext>
                <a:ext uri="{FF2B5EF4-FFF2-40B4-BE49-F238E27FC236}">
                  <a16:creationId xmlns:a16="http://schemas.microsoft.com/office/drawing/2014/main" id="{00000000-0008-0000-0700-0000AD7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72</xdr:row>
          <xdr:rowOff>9525</xdr:rowOff>
        </xdr:from>
        <xdr:to>
          <xdr:col>2</xdr:col>
          <xdr:colOff>19050</xdr:colOff>
          <xdr:row>72</xdr:row>
          <xdr:rowOff>152400</xdr:rowOff>
        </xdr:to>
        <xdr:sp macro="" textlink="">
          <xdr:nvSpPr>
            <xdr:cNvPr id="97966" name="Check Box 686" hidden="1">
              <a:extLst>
                <a:ext uri="{63B3BB69-23CF-44E3-9099-C40C66FF867C}">
                  <a14:compatExt spid="_x0000_s97966"/>
                </a:ext>
                <a:ext uri="{FF2B5EF4-FFF2-40B4-BE49-F238E27FC236}">
                  <a16:creationId xmlns:a16="http://schemas.microsoft.com/office/drawing/2014/main" id="{00000000-0008-0000-0700-0000AE7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85</xdr:row>
          <xdr:rowOff>9525</xdr:rowOff>
        </xdr:from>
        <xdr:to>
          <xdr:col>2</xdr:col>
          <xdr:colOff>19050</xdr:colOff>
          <xdr:row>85</xdr:row>
          <xdr:rowOff>152400</xdr:rowOff>
        </xdr:to>
        <xdr:sp macro="" textlink="">
          <xdr:nvSpPr>
            <xdr:cNvPr id="97967" name="Check Box 687" hidden="1">
              <a:extLst>
                <a:ext uri="{63B3BB69-23CF-44E3-9099-C40C66FF867C}">
                  <a14:compatExt spid="_x0000_s97967"/>
                </a:ext>
                <a:ext uri="{FF2B5EF4-FFF2-40B4-BE49-F238E27FC236}">
                  <a16:creationId xmlns:a16="http://schemas.microsoft.com/office/drawing/2014/main" id="{00000000-0008-0000-0700-0000AF7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86</xdr:row>
          <xdr:rowOff>9525</xdr:rowOff>
        </xdr:from>
        <xdr:to>
          <xdr:col>2</xdr:col>
          <xdr:colOff>19050</xdr:colOff>
          <xdr:row>86</xdr:row>
          <xdr:rowOff>152400</xdr:rowOff>
        </xdr:to>
        <xdr:sp macro="" textlink="">
          <xdr:nvSpPr>
            <xdr:cNvPr id="97968" name="Check Box 688" hidden="1">
              <a:extLst>
                <a:ext uri="{63B3BB69-23CF-44E3-9099-C40C66FF867C}">
                  <a14:compatExt spid="_x0000_s97968"/>
                </a:ext>
                <a:ext uri="{FF2B5EF4-FFF2-40B4-BE49-F238E27FC236}">
                  <a16:creationId xmlns:a16="http://schemas.microsoft.com/office/drawing/2014/main" id="{00000000-0008-0000-0700-0000B07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98</xdr:row>
          <xdr:rowOff>9525</xdr:rowOff>
        </xdr:from>
        <xdr:to>
          <xdr:col>2</xdr:col>
          <xdr:colOff>19050</xdr:colOff>
          <xdr:row>98</xdr:row>
          <xdr:rowOff>152400</xdr:rowOff>
        </xdr:to>
        <xdr:sp macro="" textlink="">
          <xdr:nvSpPr>
            <xdr:cNvPr id="97969" name="Check Box 689" hidden="1">
              <a:extLst>
                <a:ext uri="{63B3BB69-23CF-44E3-9099-C40C66FF867C}">
                  <a14:compatExt spid="_x0000_s97969"/>
                </a:ext>
                <a:ext uri="{FF2B5EF4-FFF2-40B4-BE49-F238E27FC236}">
                  <a16:creationId xmlns:a16="http://schemas.microsoft.com/office/drawing/2014/main" id="{00000000-0008-0000-0700-0000B17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29</xdr:row>
          <xdr:rowOff>9525</xdr:rowOff>
        </xdr:from>
        <xdr:to>
          <xdr:col>2</xdr:col>
          <xdr:colOff>19050</xdr:colOff>
          <xdr:row>29</xdr:row>
          <xdr:rowOff>152400</xdr:rowOff>
        </xdr:to>
        <xdr:sp macro="" textlink="">
          <xdr:nvSpPr>
            <xdr:cNvPr id="97973" name="Check Box 693" hidden="1">
              <a:extLst>
                <a:ext uri="{63B3BB69-23CF-44E3-9099-C40C66FF867C}">
                  <a14:compatExt spid="_x0000_s97973"/>
                </a:ext>
                <a:ext uri="{FF2B5EF4-FFF2-40B4-BE49-F238E27FC236}">
                  <a16:creationId xmlns:a16="http://schemas.microsoft.com/office/drawing/2014/main" id="{00000000-0008-0000-0700-0000B57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44</xdr:row>
          <xdr:rowOff>9525</xdr:rowOff>
        </xdr:from>
        <xdr:to>
          <xdr:col>2</xdr:col>
          <xdr:colOff>19050</xdr:colOff>
          <xdr:row>44</xdr:row>
          <xdr:rowOff>152400</xdr:rowOff>
        </xdr:to>
        <xdr:sp macro="" textlink="">
          <xdr:nvSpPr>
            <xdr:cNvPr id="97974" name="Check Box 694" hidden="1">
              <a:extLst>
                <a:ext uri="{63B3BB69-23CF-44E3-9099-C40C66FF867C}">
                  <a14:compatExt spid="_x0000_s97974"/>
                </a:ext>
                <a:ext uri="{FF2B5EF4-FFF2-40B4-BE49-F238E27FC236}">
                  <a16:creationId xmlns:a16="http://schemas.microsoft.com/office/drawing/2014/main" id="{00000000-0008-0000-0700-0000B67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99</xdr:row>
          <xdr:rowOff>9525</xdr:rowOff>
        </xdr:from>
        <xdr:to>
          <xdr:col>2</xdr:col>
          <xdr:colOff>19050</xdr:colOff>
          <xdr:row>99</xdr:row>
          <xdr:rowOff>152400</xdr:rowOff>
        </xdr:to>
        <xdr:sp macro="" textlink="">
          <xdr:nvSpPr>
            <xdr:cNvPr id="97976" name="Check Box 696" hidden="1">
              <a:extLst>
                <a:ext uri="{63B3BB69-23CF-44E3-9099-C40C66FF867C}">
                  <a14:compatExt spid="_x0000_s97976"/>
                </a:ext>
                <a:ext uri="{FF2B5EF4-FFF2-40B4-BE49-F238E27FC236}">
                  <a16:creationId xmlns:a16="http://schemas.microsoft.com/office/drawing/2014/main" id="{00000000-0008-0000-0700-0000B87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99</xdr:row>
          <xdr:rowOff>9525</xdr:rowOff>
        </xdr:from>
        <xdr:to>
          <xdr:col>2</xdr:col>
          <xdr:colOff>19050</xdr:colOff>
          <xdr:row>99</xdr:row>
          <xdr:rowOff>152400</xdr:rowOff>
        </xdr:to>
        <xdr:sp macro="" textlink="">
          <xdr:nvSpPr>
            <xdr:cNvPr id="97977" name="Check Box 697" hidden="1">
              <a:extLst>
                <a:ext uri="{63B3BB69-23CF-44E3-9099-C40C66FF867C}">
                  <a14:compatExt spid="_x0000_s97977"/>
                </a:ext>
                <a:ext uri="{FF2B5EF4-FFF2-40B4-BE49-F238E27FC236}">
                  <a16:creationId xmlns:a16="http://schemas.microsoft.com/office/drawing/2014/main" id="{00000000-0008-0000-0700-0000B97E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0</xdr:colOff>
      <xdr:row>0</xdr:row>
      <xdr:rowOff>0</xdr:rowOff>
    </xdr:from>
    <xdr:to>
      <xdr:col>3</xdr:col>
      <xdr:colOff>800342</xdr:colOff>
      <xdr:row>3</xdr:row>
      <xdr:rowOff>152400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0"/>
          <a:ext cx="2019542" cy="63817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16</xdr:row>
          <xdr:rowOff>9525</xdr:rowOff>
        </xdr:from>
        <xdr:to>
          <xdr:col>2</xdr:col>
          <xdr:colOff>19050</xdr:colOff>
          <xdr:row>16</xdr:row>
          <xdr:rowOff>152400</xdr:rowOff>
        </xdr:to>
        <xdr:sp macro="" textlink="">
          <xdr:nvSpPr>
            <xdr:cNvPr id="98468" name="Check Box 1188" hidden="1">
              <a:extLst>
                <a:ext uri="{63B3BB69-23CF-44E3-9099-C40C66FF867C}">
                  <a14:compatExt spid="_x0000_s98468"/>
                </a:ext>
                <a:ext uri="{FF2B5EF4-FFF2-40B4-BE49-F238E27FC236}">
                  <a16:creationId xmlns:a16="http://schemas.microsoft.com/office/drawing/2014/main" id="{00000000-0008-0000-0800-0000A48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17</xdr:row>
          <xdr:rowOff>9525</xdr:rowOff>
        </xdr:from>
        <xdr:to>
          <xdr:col>2</xdr:col>
          <xdr:colOff>19050</xdr:colOff>
          <xdr:row>17</xdr:row>
          <xdr:rowOff>152400</xdr:rowOff>
        </xdr:to>
        <xdr:sp macro="" textlink="">
          <xdr:nvSpPr>
            <xdr:cNvPr id="98469" name="Check Box 1189" hidden="1">
              <a:extLst>
                <a:ext uri="{63B3BB69-23CF-44E3-9099-C40C66FF867C}">
                  <a14:compatExt spid="_x0000_s98469"/>
                </a:ext>
                <a:ext uri="{FF2B5EF4-FFF2-40B4-BE49-F238E27FC236}">
                  <a16:creationId xmlns:a16="http://schemas.microsoft.com/office/drawing/2014/main" id="{00000000-0008-0000-0800-0000A58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30</xdr:row>
          <xdr:rowOff>9525</xdr:rowOff>
        </xdr:from>
        <xdr:to>
          <xdr:col>2</xdr:col>
          <xdr:colOff>19050</xdr:colOff>
          <xdr:row>30</xdr:row>
          <xdr:rowOff>152400</xdr:rowOff>
        </xdr:to>
        <xdr:sp macro="" textlink="">
          <xdr:nvSpPr>
            <xdr:cNvPr id="98470" name="Check Box 1190" hidden="1">
              <a:extLst>
                <a:ext uri="{63B3BB69-23CF-44E3-9099-C40C66FF867C}">
                  <a14:compatExt spid="_x0000_s98470"/>
                </a:ext>
                <a:ext uri="{FF2B5EF4-FFF2-40B4-BE49-F238E27FC236}">
                  <a16:creationId xmlns:a16="http://schemas.microsoft.com/office/drawing/2014/main" id="{00000000-0008-0000-0800-0000A68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31</xdr:row>
          <xdr:rowOff>9525</xdr:rowOff>
        </xdr:from>
        <xdr:to>
          <xdr:col>2</xdr:col>
          <xdr:colOff>19050</xdr:colOff>
          <xdr:row>31</xdr:row>
          <xdr:rowOff>152400</xdr:rowOff>
        </xdr:to>
        <xdr:sp macro="" textlink="">
          <xdr:nvSpPr>
            <xdr:cNvPr id="98471" name="Check Box 1191" hidden="1">
              <a:extLst>
                <a:ext uri="{63B3BB69-23CF-44E3-9099-C40C66FF867C}">
                  <a14:compatExt spid="_x0000_s98471"/>
                </a:ext>
                <a:ext uri="{FF2B5EF4-FFF2-40B4-BE49-F238E27FC236}">
                  <a16:creationId xmlns:a16="http://schemas.microsoft.com/office/drawing/2014/main" id="{00000000-0008-0000-0800-0000A78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44</xdr:row>
          <xdr:rowOff>9525</xdr:rowOff>
        </xdr:from>
        <xdr:to>
          <xdr:col>2</xdr:col>
          <xdr:colOff>19050</xdr:colOff>
          <xdr:row>44</xdr:row>
          <xdr:rowOff>152400</xdr:rowOff>
        </xdr:to>
        <xdr:sp macro="" textlink="">
          <xdr:nvSpPr>
            <xdr:cNvPr id="98472" name="Check Box 1192" hidden="1">
              <a:extLst>
                <a:ext uri="{63B3BB69-23CF-44E3-9099-C40C66FF867C}">
                  <a14:compatExt spid="_x0000_s98472"/>
                </a:ext>
                <a:ext uri="{FF2B5EF4-FFF2-40B4-BE49-F238E27FC236}">
                  <a16:creationId xmlns:a16="http://schemas.microsoft.com/office/drawing/2014/main" id="{00000000-0008-0000-0800-0000A88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45</xdr:row>
          <xdr:rowOff>9525</xdr:rowOff>
        </xdr:from>
        <xdr:to>
          <xdr:col>2</xdr:col>
          <xdr:colOff>19050</xdr:colOff>
          <xdr:row>45</xdr:row>
          <xdr:rowOff>152400</xdr:rowOff>
        </xdr:to>
        <xdr:sp macro="" textlink="">
          <xdr:nvSpPr>
            <xdr:cNvPr id="98473" name="Check Box 1193" hidden="1">
              <a:extLst>
                <a:ext uri="{63B3BB69-23CF-44E3-9099-C40C66FF867C}">
                  <a14:compatExt spid="_x0000_s98473"/>
                </a:ext>
                <a:ext uri="{FF2B5EF4-FFF2-40B4-BE49-F238E27FC236}">
                  <a16:creationId xmlns:a16="http://schemas.microsoft.com/office/drawing/2014/main" id="{00000000-0008-0000-0800-0000A98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15</xdr:row>
          <xdr:rowOff>9525</xdr:rowOff>
        </xdr:from>
        <xdr:to>
          <xdr:col>2</xdr:col>
          <xdr:colOff>19050</xdr:colOff>
          <xdr:row>15</xdr:row>
          <xdr:rowOff>152400</xdr:rowOff>
        </xdr:to>
        <xdr:sp macro="" textlink="">
          <xdr:nvSpPr>
            <xdr:cNvPr id="98474" name="Check Box 1194" hidden="1">
              <a:extLst>
                <a:ext uri="{63B3BB69-23CF-44E3-9099-C40C66FF867C}">
                  <a14:compatExt spid="_x0000_s98474"/>
                </a:ext>
                <a:ext uri="{FF2B5EF4-FFF2-40B4-BE49-F238E27FC236}">
                  <a16:creationId xmlns:a16="http://schemas.microsoft.com/office/drawing/2014/main" id="{00000000-0008-0000-0800-0000AA8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0</xdr:colOff>
      <xdr:row>0</xdr:row>
      <xdr:rowOff>0</xdr:rowOff>
    </xdr:from>
    <xdr:to>
      <xdr:col>3</xdr:col>
      <xdr:colOff>800342</xdr:colOff>
      <xdr:row>3</xdr:row>
      <xdr:rowOff>152400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3375" y="0"/>
          <a:ext cx="2019542" cy="638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350" row="4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68250C25-D504-4A0A-B810-75F911C8FE68}">
  <we:reference id="wa200001306" version="2.3.0.1" store="en-US" storeType="OMEX"/>
  <we:alternateReferences>
    <we:reference id="WA200001306" version="2.3.0.1" store="" storeType="OMEX"/>
  </we:alternateReferences>
  <we:properties/>
  <we:bindings/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8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2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21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ctrlProp" Target="../ctrlProps/ctrlProp20.xml"/><Relationship Id="rId5" Type="http://schemas.openxmlformats.org/officeDocument/2006/relationships/ctrlProp" Target="../ctrlProps/ctrlProp19.xml"/><Relationship Id="rId10" Type="http://schemas.openxmlformats.org/officeDocument/2006/relationships/ctrlProp" Target="../ctrlProps/ctrlProp24.xml"/><Relationship Id="rId4" Type="http://schemas.openxmlformats.org/officeDocument/2006/relationships/ctrlProp" Target="../ctrlProps/ctrlProp18.xml"/><Relationship Id="rId9" Type="http://schemas.openxmlformats.org/officeDocument/2006/relationships/ctrlProp" Target="../ctrlProps/ctrlProp23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FD3A1-7BC2-4EE7-944C-E46E5963CE0E}">
  <sheetPr codeName="Sheet141">
    <tabColor rgb="FF6C6C72"/>
    <pageSetUpPr fitToPage="1"/>
  </sheetPr>
  <dimension ref="A1:X129"/>
  <sheetViews>
    <sheetView showGridLines="0" showRowColHeaders="0" tabSelected="1" zoomScaleNormal="100" zoomScaleSheetLayoutView="100" workbookViewId="0">
      <selection activeCell="B7" sqref="B7"/>
    </sheetView>
  </sheetViews>
  <sheetFormatPr defaultColWidth="0" defaultRowHeight="12.75" customHeight="1" zeroHeight="1" x14ac:dyDescent="0.2"/>
  <cols>
    <col min="1" max="1" width="5" style="11" customWidth="1"/>
    <col min="2" max="2" width="30.140625" style="11" customWidth="1" collapsed="1"/>
    <col min="3" max="8" width="15.42578125" style="11" customWidth="1" collapsed="1"/>
    <col min="9" max="9" width="15.42578125" style="11" customWidth="1"/>
    <col min="10" max="10" width="5" style="13" customWidth="1" collapsed="1"/>
    <col min="11" max="11" width="9.140625" style="13" hidden="1" customWidth="1" collapsed="1"/>
    <col min="12" max="14" width="9.140625" style="11" hidden="1" customWidth="1" collapsed="1"/>
    <col min="15" max="15" width="9.140625" style="11" hidden="1" customWidth="1"/>
    <col min="16" max="19" width="9.140625" style="11" hidden="1" customWidth="1" collapsed="1"/>
    <col min="20" max="24" width="9.140625" style="11" hidden="1" customWidth="1"/>
    <col min="25" max="16384" width="9.140625" style="11" hidden="1" collapsed="1"/>
  </cols>
  <sheetData>
    <row r="1" spans="2:14" ht="12.75" customHeight="1" x14ac:dyDescent="0.2">
      <c r="H1" s="12"/>
      <c r="I1" s="12"/>
    </row>
    <row r="2" spans="2:14" ht="12.75" customHeight="1" x14ac:dyDescent="0.2">
      <c r="H2" s="12"/>
      <c r="I2" s="12"/>
    </row>
    <row r="3" spans="2:14" ht="12.75" customHeight="1" x14ac:dyDescent="0.2">
      <c r="H3" s="12"/>
      <c r="I3" s="12"/>
    </row>
    <row r="4" spans="2:14" ht="12.75" customHeight="1" x14ac:dyDescent="0.2">
      <c r="H4" s="12"/>
      <c r="I4" s="12"/>
    </row>
    <row r="5" spans="2:14" ht="12.75" customHeight="1" x14ac:dyDescent="0.2">
      <c r="B5" s="14" t="s">
        <v>154</v>
      </c>
      <c r="H5" s="12"/>
      <c r="I5" s="12"/>
    </row>
    <row r="6" spans="2:14" ht="12.75" customHeight="1" x14ac:dyDescent="0.2">
      <c r="B6" s="15" t="s">
        <v>281</v>
      </c>
      <c r="C6" s="16"/>
      <c r="H6" s="12"/>
      <c r="I6" s="12"/>
    </row>
    <row r="7" spans="2:14" ht="12.75" customHeight="1" x14ac:dyDescent="0.2">
      <c r="B7" s="17"/>
      <c r="C7" s="16"/>
      <c r="D7" s="16"/>
      <c r="E7" s="16"/>
      <c r="H7" s="12"/>
      <c r="I7" s="12"/>
    </row>
    <row r="8" spans="2:14" ht="12.75" customHeight="1" x14ac:dyDescent="0.2">
      <c r="B8" s="15" t="s">
        <v>282</v>
      </c>
      <c r="C8" s="16"/>
      <c r="D8" s="16"/>
      <c r="E8" s="16"/>
      <c r="H8" s="12"/>
      <c r="I8" s="12"/>
    </row>
    <row r="9" spans="2:14" ht="12.75" customHeight="1" x14ac:dyDescent="0.2">
      <c r="B9" s="18"/>
      <c r="C9" s="16"/>
      <c r="D9" s="16"/>
      <c r="E9" s="16"/>
      <c r="H9" s="12"/>
      <c r="I9" s="12"/>
    </row>
    <row r="10" spans="2:14" ht="12.75" customHeight="1" x14ac:dyDescent="0.2">
      <c r="B10" s="19"/>
      <c r="H10" s="12"/>
      <c r="I10" s="12"/>
    </row>
    <row r="11" spans="2:14" ht="12.75" customHeight="1" x14ac:dyDescent="0.2">
      <c r="B11" s="20" t="s">
        <v>174</v>
      </c>
      <c r="C11" s="21"/>
      <c r="D11" s="21"/>
      <c r="E11" s="21"/>
      <c r="F11" s="21"/>
      <c r="G11" s="21"/>
      <c r="H11" s="22"/>
      <c r="I11" s="22"/>
    </row>
    <row r="12" spans="2:14" ht="12.75" customHeight="1" x14ac:dyDescent="0.2">
      <c r="B12" s="11" t="s">
        <v>294</v>
      </c>
      <c r="H12" s="12"/>
      <c r="I12" s="12"/>
    </row>
    <row r="13" spans="2:14" ht="12.75" customHeight="1" x14ac:dyDescent="0.2">
      <c r="H13" s="12"/>
      <c r="I13" s="12"/>
    </row>
    <row r="14" spans="2:14" ht="12.75" customHeight="1" x14ac:dyDescent="0.2">
      <c r="B14" s="23" t="s">
        <v>102</v>
      </c>
      <c r="J14" s="24"/>
      <c r="L14" s="24"/>
      <c r="M14" s="24"/>
      <c r="N14" s="24"/>
    </row>
    <row r="15" spans="2:14" ht="12.75" customHeight="1" x14ac:dyDescent="0.2">
      <c r="B15" s="230" t="s">
        <v>87</v>
      </c>
      <c r="C15" s="219"/>
      <c r="D15" s="219"/>
      <c r="E15" s="219"/>
      <c r="F15" s="219"/>
      <c r="G15" s="219"/>
      <c r="H15" s="219"/>
      <c r="I15" s="219"/>
      <c r="J15" s="24"/>
      <c r="L15" s="24"/>
      <c r="M15" s="24"/>
      <c r="N15" s="24"/>
    </row>
    <row r="16" spans="2:14" ht="12.75" customHeight="1" x14ac:dyDescent="0.2">
      <c r="B16" s="231"/>
      <c r="C16" s="219"/>
      <c r="D16" s="219"/>
      <c r="E16" s="219"/>
      <c r="F16" s="219"/>
      <c r="G16" s="219"/>
      <c r="H16" s="219"/>
      <c r="I16" s="219"/>
      <c r="J16" s="24"/>
      <c r="L16" s="24"/>
      <c r="M16" s="24"/>
      <c r="N16" s="24"/>
    </row>
    <row r="17" spans="2:15" ht="12.75" customHeight="1" x14ac:dyDescent="0.2">
      <c r="B17" s="25" t="s">
        <v>55</v>
      </c>
      <c r="C17" s="26"/>
      <c r="D17" s="26"/>
      <c r="E17" s="26"/>
      <c r="F17" s="26"/>
      <c r="G17" s="26"/>
      <c r="H17" s="26"/>
      <c r="I17" s="26"/>
      <c r="J17" s="24"/>
      <c r="K17" s="27"/>
      <c r="L17" s="24"/>
      <c r="M17" s="24"/>
      <c r="N17" s="24"/>
    </row>
    <row r="18" spans="2:15" ht="12.75" customHeight="1" x14ac:dyDescent="0.2">
      <c r="B18" s="25" t="s">
        <v>90</v>
      </c>
      <c r="C18" s="28"/>
      <c r="D18" s="28"/>
      <c r="E18" s="28"/>
      <c r="F18" s="28"/>
      <c r="G18" s="28"/>
      <c r="H18" s="28"/>
      <c r="I18" s="28"/>
      <c r="J18" s="24"/>
      <c r="K18" s="27"/>
      <c r="L18" s="24"/>
      <c r="M18" s="24"/>
      <c r="N18" s="24"/>
    </row>
    <row r="19" spans="2:15" ht="12.75" customHeight="1" x14ac:dyDescent="0.2">
      <c r="B19" s="29" t="s">
        <v>101</v>
      </c>
      <c r="C19" s="26"/>
      <c r="D19" s="26"/>
      <c r="E19" s="26"/>
      <c r="F19" s="26"/>
      <c r="G19" s="26"/>
      <c r="H19" s="26"/>
      <c r="I19" s="26"/>
      <c r="J19" s="24"/>
      <c r="K19" s="27"/>
      <c r="L19" s="24"/>
      <c r="M19" s="24"/>
      <c r="N19" s="24"/>
    </row>
    <row r="20" spans="2:15" ht="12.75" customHeight="1" x14ac:dyDescent="0.2">
      <c r="B20" s="29" t="s">
        <v>100</v>
      </c>
      <c r="C20" s="26"/>
      <c r="D20" s="26"/>
      <c r="E20" s="26"/>
      <c r="F20" s="26"/>
      <c r="G20" s="26"/>
      <c r="H20" s="26"/>
      <c r="I20" s="26"/>
      <c r="K20" s="27"/>
      <c r="L20" s="24"/>
      <c r="M20" s="24"/>
      <c r="N20" s="24"/>
    </row>
    <row r="21" spans="2:15" ht="12.75" customHeight="1" x14ac:dyDescent="0.2">
      <c r="J21" s="24"/>
      <c r="K21" s="27"/>
      <c r="L21" s="24"/>
      <c r="M21" s="24"/>
      <c r="N21" s="24"/>
    </row>
    <row r="22" spans="2:15" ht="12.75" customHeight="1" x14ac:dyDescent="0.2">
      <c r="B22" s="23" t="s">
        <v>110</v>
      </c>
      <c r="J22" s="24"/>
      <c r="K22" s="27"/>
      <c r="L22" s="24"/>
      <c r="M22" s="24"/>
      <c r="N22" s="24"/>
    </row>
    <row r="23" spans="2:15" ht="12.75" customHeight="1" x14ac:dyDescent="0.2">
      <c r="B23" s="220"/>
      <c r="C23" s="221"/>
      <c r="D23" s="221"/>
      <c r="E23" s="221"/>
      <c r="F23" s="221"/>
      <c r="G23" s="221"/>
      <c r="H23" s="221"/>
      <c r="I23" s="212"/>
      <c r="J23" s="24"/>
      <c r="K23" s="27"/>
      <c r="L23" s="24"/>
      <c r="M23" s="24"/>
      <c r="N23" s="24"/>
    </row>
    <row r="24" spans="2:15" ht="12.75" customHeight="1" x14ac:dyDescent="0.2">
      <c r="B24" s="222"/>
      <c r="C24" s="223"/>
      <c r="D24" s="223"/>
      <c r="E24" s="223"/>
      <c r="F24" s="223"/>
      <c r="G24" s="223"/>
      <c r="H24" s="223"/>
      <c r="I24" s="215"/>
      <c r="J24" s="24"/>
      <c r="K24" s="27"/>
      <c r="L24" s="24"/>
      <c r="M24" s="24"/>
      <c r="N24" s="24"/>
    </row>
    <row r="25" spans="2:15" ht="12.75" customHeight="1" x14ac:dyDescent="0.2">
      <c r="B25" s="222"/>
      <c r="C25" s="223"/>
      <c r="D25" s="223"/>
      <c r="E25" s="223"/>
      <c r="F25" s="223"/>
      <c r="G25" s="223"/>
      <c r="H25" s="223"/>
      <c r="I25" s="215"/>
      <c r="J25" s="24"/>
      <c r="K25" s="27"/>
      <c r="L25" s="24"/>
      <c r="M25" s="24"/>
      <c r="N25" s="24"/>
    </row>
    <row r="26" spans="2:15" ht="12.75" customHeight="1" x14ac:dyDescent="0.2">
      <c r="B26" s="222"/>
      <c r="C26" s="223"/>
      <c r="D26" s="223"/>
      <c r="E26" s="223"/>
      <c r="F26" s="223"/>
      <c r="G26" s="223"/>
      <c r="H26" s="223"/>
      <c r="I26" s="215"/>
      <c r="J26" s="24"/>
      <c r="K26" s="27"/>
      <c r="L26" s="24"/>
      <c r="M26" s="24"/>
      <c r="N26" s="24"/>
    </row>
    <row r="27" spans="2:15" ht="12.75" customHeight="1" x14ac:dyDescent="0.2">
      <c r="B27" s="222"/>
      <c r="C27" s="223"/>
      <c r="D27" s="223"/>
      <c r="E27" s="223"/>
      <c r="F27" s="223"/>
      <c r="G27" s="223"/>
      <c r="H27" s="223"/>
      <c r="I27" s="215"/>
      <c r="J27" s="24"/>
      <c r="K27" s="27"/>
      <c r="L27" s="24"/>
      <c r="M27" s="24"/>
      <c r="N27" s="24"/>
    </row>
    <row r="28" spans="2:15" ht="12.75" customHeight="1" x14ac:dyDescent="0.2">
      <c r="B28" s="222"/>
      <c r="C28" s="223"/>
      <c r="D28" s="223"/>
      <c r="E28" s="223"/>
      <c r="F28" s="223"/>
      <c r="G28" s="223"/>
      <c r="H28" s="223"/>
      <c r="I28" s="215"/>
      <c r="J28" s="24"/>
      <c r="K28" s="27"/>
      <c r="L28" s="24"/>
      <c r="M28" s="24"/>
      <c r="N28" s="24"/>
    </row>
    <row r="29" spans="2:15" ht="12.75" customHeight="1" x14ac:dyDescent="0.2">
      <c r="B29" s="222"/>
      <c r="C29" s="223"/>
      <c r="D29" s="223"/>
      <c r="E29" s="223"/>
      <c r="F29" s="223"/>
      <c r="G29" s="223"/>
      <c r="H29" s="223"/>
      <c r="I29" s="215"/>
      <c r="K29" s="27"/>
      <c r="L29" s="24"/>
      <c r="M29" s="24"/>
      <c r="N29" s="24"/>
    </row>
    <row r="30" spans="2:15" ht="12.75" customHeight="1" x14ac:dyDescent="0.2">
      <c r="B30" s="224"/>
      <c r="C30" s="225"/>
      <c r="D30" s="225"/>
      <c r="E30" s="225"/>
      <c r="F30" s="225"/>
      <c r="G30" s="225"/>
      <c r="H30" s="225"/>
      <c r="I30" s="215"/>
      <c r="L30" s="24"/>
      <c r="M30" s="13"/>
      <c r="N30" s="13"/>
      <c r="O30" s="13"/>
    </row>
    <row r="31" spans="2:15" ht="12.75" customHeight="1" x14ac:dyDescent="0.2">
      <c r="B31" s="226"/>
      <c r="C31" s="227"/>
      <c r="D31" s="227"/>
      <c r="E31" s="227"/>
      <c r="F31" s="227"/>
      <c r="G31" s="227"/>
      <c r="H31" s="227"/>
      <c r="I31" s="218"/>
      <c r="L31" s="24"/>
      <c r="M31" s="13"/>
      <c r="N31" s="13"/>
      <c r="O31" s="13"/>
    </row>
    <row r="32" spans="2:15" ht="12.75" customHeight="1" x14ac:dyDescent="0.2">
      <c r="B32" s="30" t="s">
        <v>266</v>
      </c>
      <c r="C32" s="31"/>
      <c r="D32" s="31"/>
      <c r="E32" s="31"/>
      <c r="F32" s="31"/>
      <c r="G32" s="31"/>
      <c r="H32" s="31"/>
      <c r="I32" s="31"/>
      <c r="L32" s="24"/>
      <c r="M32" s="13"/>
      <c r="N32" s="13"/>
      <c r="O32" s="13"/>
    </row>
    <row r="33" spans="2:15" ht="12.75" customHeight="1" x14ac:dyDescent="0.2">
      <c r="B33" s="30"/>
      <c r="C33" s="31"/>
      <c r="D33" s="31"/>
      <c r="E33" s="31"/>
      <c r="F33" s="31"/>
      <c r="G33" s="31"/>
      <c r="H33" s="31"/>
      <c r="I33" s="31"/>
      <c r="L33" s="24"/>
      <c r="M33" s="13"/>
      <c r="N33" s="13"/>
      <c r="O33" s="13"/>
    </row>
    <row r="34" spans="2:15" ht="12.75" customHeight="1" x14ac:dyDescent="0.2">
      <c r="B34" s="23" t="s">
        <v>120</v>
      </c>
      <c r="L34" s="24"/>
      <c r="M34" s="13"/>
      <c r="N34" s="13"/>
      <c r="O34" s="13"/>
    </row>
    <row r="35" spans="2:15" ht="12.75" customHeight="1" x14ac:dyDescent="0.2">
      <c r="B35" s="220"/>
      <c r="C35" s="221"/>
      <c r="D35" s="221"/>
      <c r="E35" s="221"/>
      <c r="F35" s="221"/>
      <c r="G35" s="221"/>
      <c r="H35" s="221"/>
      <c r="I35" s="212"/>
      <c r="L35" s="24"/>
      <c r="M35" s="13"/>
      <c r="N35" s="13"/>
      <c r="O35" s="13"/>
    </row>
    <row r="36" spans="2:15" ht="12.75" customHeight="1" x14ac:dyDescent="0.2">
      <c r="B36" s="222"/>
      <c r="C36" s="223"/>
      <c r="D36" s="223"/>
      <c r="E36" s="223"/>
      <c r="F36" s="223"/>
      <c r="G36" s="223"/>
      <c r="H36" s="223"/>
      <c r="I36" s="215"/>
      <c r="L36" s="24"/>
      <c r="M36" s="13"/>
      <c r="N36" s="13"/>
      <c r="O36" s="13"/>
    </row>
    <row r="37" spans="2:15" ht="12.75" customHeight="1" x14ac:dyDescent="0.2">
      <c r="B37" s="222"/>
      <c r="C37" s="223"/>
      <c r="D37" s="223"/>
      <c r="E37" s="223"/>
      <c r="F37" s="223"/>
      <c r="G37" s="223"/>
      <c r="H37" s="223"/>
      <c r="I37" s="215"/>
      <c r="L37" s="24"/>
      <c r="M37" s="13"/>
      <c r="N37" s="13"/>
      <c r="O37" s="13"/>
    </row>
    <row r="38" spans="2:15" ht="12.75" customHeight="1" x14ac:dyDescent="0.2">
      <c r="B38" s="222"/>
      <c r="C38" s="223"/>
      <c r="D38" s="223"/>
      <c r="E38" s="223"/>
      <c r="F38" s="223"/>
      <c r="G38" s="223"/>
      <c r="H38" s="223"/>
      <c r="I38" s="215"/>
      <c r="L38" s="24"/>
      <c r="M38" s="13"/>
      <c r="N38" s="13"/>
      <c r="O38" s="13"/>
    </row>
    <row r="39" spans="2:15" ht="12.75" customHeight="1" x14ac:dyDescent="0.2">
      <c r="B39" s="222"/>
      <c r="C39" s="223"/>
      <c r="D39" s="223"/>
      <c r="E39" s="223"/>
      <c r="F39" s="223"/>
      <c r="G39" s="223"/>
      <c r="H39" s="223"/>
      <c r="I39" s="215"/>
      <c r="L39" s="24"/>
      <c r="M39" s="13"/>
      <c r="N39" s="13"/>
      <c r="O39" s="13"/>
    </row>
    <row r="40" spans="2:15" ht="12.75" customHeight="1" x14ac:dyDescent="0.2">
      <c r="B40" s="222"/>
      <c r="C40" s="223"/>
      <c r="D40" s="223"/>
      <c r="E40" s="223"/>
      <c r="F40" s="223"/>
      <c r="G40" s="223"/>
      <c r="H40" s="223"/>
      <c r="I40" s="215"/>
      <c r="L40" s="24"/>
      <c r="M40" s="13"/>
      <c r="N40" s="13"/>
      <c r="O40" s="13"/>
    </row>
    <row r="41" spans="2:15" ht="12.75" customHeight="1" x14ac:dyDescent="0.2">
      <c r="B41" s="222"/>
      <c r="C41" s="223"/>
      <c r="D41" s="223"/>
      <c r="E41" s="223"/>
      <c r="F41" s="223"/>
      <c r="G41" s="223"/>
      <c r="H41" s="223"/>
      <c r="I41" s="215"/>
      <c r="L41" s="24"/>
      <c r="N41" s="13"/>
      <c r="O41" s="13"/>
    </row>
    <row r="42" spans="2:15" ht="12.75" customHeight="1" x14ac:dyDescent="0.2">
      <c r="B42" s="224"/>
      <c r="C42" s="225"/>
      <c r="D42" s="225"/>
      <c r="E42" s="225"/>
      <c r="F42" s="225"/>
      <c r="G42" s="225"/>
      <c r="H42" s="225"/>
      <c r="I42" s="215"/>
      <c r="L42" s="24"/>
      <c r="O42" s="13"/>
    </row>
    <row r="43" spans="2:15" ht="12.75" customHeight="1" x14ac:dyDescent="0.2">
      <c r="B43" s="226"/>
      <c r="C43" s="227"/>
      <c r="D43" s="227"/>
      <c r="E43" s="227"/>
      <c r="F43" s="227"/>
      <c r="G43" s="227"/>
      <c r="H43" s="227"/>
      <c r="I43" s="218"/>
    </row>
    <row r="44" spans="2:15" ht="12.75" customHeight="1" x14ac:dyDescent="0.2">
      <c r="B44" s="30" t="s">
        <v>267</v>
      </c>
    </row>
    <row r="45" spans="2:15" ht="12.75" customHeight="1" x14ac:dyDescent="0.2">
      <c r="B45" s="30"/>
    </row>
    <row r="46" spans="2:15" ht="12.75" customHeight="1" x14ac:dyDescent="0.2">
      <c r="B46" s="23" t="s">
        <v>141</v>
      </c>
    </row>
    <row r="47" spans="2:15" ht="12.75" customHeight="1" x14ac:dyDescent="0.2">
      <c r="B47" s="220"/>
      <c r="C47" s="221"/>
      <c r="D47" s="221"/>
      <c r="E47" s="221"/>
      <c r="F47" s="221"/>
      <c r="G47" s="221"/>
      <c r="H47" s="221"/>
      <c r="I47" s="212"/>
    </row>
    <row r="48" spans="2:15" ht="12.75" customHeight="1" x14ac:dyDescent="0.2">
      <c r="B48" s="222"/>
      <c r="C48" s="223"/>
      <c r="D48" s="223"/>
      <c r="E48" s="223"/>
      <c r="F48" s="223"/>
      <c r="G48" s="223"/>
      <c r="H48" s="223"/>
      <c r="I48" s="215"/>
    </row>
    <row r="49" spans="2:9" ht="12.75" customHeight="1" x14ac:dyDescent="0.2">
      <c r="B49" s="222"/>
      <c r="C49" s="223"/>
      <c r="D49" s="223"/>
      <c r="E49" s="223"/>
      <c r="F49" s="223"/>
      <c r="G49" s="223"/>
      <c r="H49" s="223"/>
      <c r="I49" s="215"/>
    </row>
    <row r="50" spans="2:9" ht="12.75" customHeight="1" x14ac:dyDescent="0.2">
      <c r="B50" s="222"/>
      <c r="C50" s="223"/>
      <c r="D50" s="223"/>
      <c r="E50" s="223"/>
      <c r="F50" s="223"/>
      <c r="G50" s="223"/>
      <c r="H50" s="223"/>
      <c r="I50" s="215"/>
    </row>
    <row r="51" spans="2:9" ht="12.75" customHeight="1" x14ac:dyDescent="0.2">
      <c r="B51" s="222"/>
      <c r="C51" s="223"/>
      <c r="D51" s="223"/>
      <c r="E51" s="223"/>
      <c r="F51" s="223"/>
      <c r="G51" s="223"/>
      <c r="H51" s="223"/>
      <c r="I51" s="215"/>
    </row>
    <row r="52" spans="2:9" ht="12.75" customHeight="1" x14ac:dyDescent="0.2">
      <c r="B52" s="228"/>
      <c r="C52" s="229"/>
      <c r="D52" s="229"/>
      <c r="E52" s="229"/>
      <c r="F52" s="229"/>
      <c r="G52" s="229"/>
      <c r="H52" s="229"/>
      <c r="I52" s="218"/>
    </row>
    <row r="53" spans="2:9" ht="12.75" customHeight="1" x14ac:dyDescent="0.2">
      <c r="B53" s="30" t="s">
        <v>265</v>
      </c>
    </row>
    <row r="54" spans="2:9" ht="12.75" customHeight="1" x14ac:dyDescent="0.2">
      <c r="B54" s="30"/>
    </row>
    <row r="55" spans="2:9" ht="12.75" customHeight="1" x14ac:dyDescent="0.2">
      <c r="B55" s="32" t="s">
        <v>109</v>
      </c>
      <c r="C55" s="13"/>
      <c r="D55" s="13"/>
      <c r="E55" s="13"/>
      <c r="F55" s="13"/>
      <c r="G55" s="13"/>
      <c r="H55" s="13"/>
      <c r="I55" s="13"/>
    </row>
    <row r="56" spans="2:9" ht="12.75" customHeight="1" x14ac:dyDescent="0.2">
      <c r="B56" s="220"/>
      <c r="C56" s="221"/>
      <c r="D56" s="221"/>
      <c r="E56" s="221"/>
      <c r="F56" s="221"/>
      <c r="G56" s="221"/>
      <c r="H56" s="221"/>
      <c r="I56" s="212"/>
    </row>
    <row r="57" spans="2:9" ht="12.75" customHeight="1" x14ac:dyDescent="0.2">
      <c r="B57" s="222"/>
      <c r="C57" s="223"/>
      <c r="D57" s="223"/>
      <c r="E57" s="223"/>
      <c r="F57" s="223"/>
      <c r="G57" s="223"/>
      <c r="H57" s="223"/>
      <c r="I57" s="215"/>
    </row>
    <row r="58" spans="2:9" ht="12.75" customHeight="1" x14ac:dyDescent="0.2">
      <c r="B58" s="222"/>
      <c r="C58" s="223"/>
      <c r="D58" s="223"/>
      <c r="E58" s="223"/>
      <c r="F58" s="223"/>
      <c r="G58" s="223"/>
      <c r="H58" s="223"/>
      <c r="I58" s="215"/>
    </row>
    <row r="59" spans="2:9" ht="12.75" customHeight="1" x14ac:dyDescent="0.2">
      <c r="B59" s="222"/>
      <c r="C59" s="223"/>
      <c r="D59" s="223"/>
      <c r="E59" s="223"/>
      <c r="F59" s="223"/>
      <c r="G59" s="223"/>
      <c r="H59" s="223"/>
      <c r="I59" s="215"/>
    </row>
    <row r="60" spans="2:9" ht="12.75" customHeight="1" x14ac:dyDescent="0.2">
      <c r="B60" s="222"/>
      <c r="C60" s="223"/>
      <c r="D60" s="223"/>
      <c r="E60" s="223"/>
      <c r="F60" s="223"/>
      <c r="G60" s="223"/>
      <c r="H60" s="223"/>
      <c r="I60" s="215"/>
    </row>
    <row r="61" spans="2:9" ht="12.75" customHeight="1" x14ac:dyDescent="0.2">
      <c r="B61" s="222"/>
      <c r="C61" s="223"/>
      <c r="D61" s="223"/>
      <c r="E61" s="223"/>
      <c r="F61" s="223"/>
      <c r="G61" s="223"/>
      <c r="H61" s="223"/>
      <c r="I61" s="215"/>
    </row>
    <row r="62" spans="2:9" ht="12.75" customHeight="1" x14ac:dyDescent="0.2">
      <c r="B62" s="222"/>
      <c r="C62" s="223"/>
      <c r="D62" s="223"/>
      <c r="E62" s="223"/>
      <c r="F62" s="223"/>
      <c r="G62" s="223"/>
      <c r="H62" s="223"/>
      <c r="I62" s="215"/>
    </row>
    <row r="63" spans="2:9" ht="12.75" customHeight="1" x14ac:dyDescent="0.2">
      <c r="B63" s="222"/>
      <c r="C63" s="223"/>
      <c r="D63" s="223"/>
      <c r="E63" s="223"/>
      <c r="F63" s="223"/>
      <c r="G63" s="223"/>
      <c r="H63" s="223"/>
      <c r="I63" s="215"/>
    </row>
    <row r="64" spans="2:9" ht="12.75" customHeight="1" x14ac:dyDescent="0.2">
      <c r="B64" s="228"/>
      <c r="C64" s="229"/>
      <c r="D64" s="229"/>
      <c r="E64" s="229"/>
      <c r="F64" s="229"/>
      <c r="G64" s="229"/>
      <c r="H64" s="229"/>
      <c r="I64" s="218"/>
    </row>
    <row r="65" spans="2:9" ht="12.75" customHeight="1" x14ac:dyDescent="0.2">
      <c r="B65" s="33"/>
      <c r="C65" s="34"/>
      <c r="D65" s="34"/>
      <c r="E65" s="34"/>
      <c r="F65" s="34"/>
      <c r="G65" s="34"/>
      <c r="H65" s="34"/>
      <c r="I65" s="34"/>
    </row>
    <row r="66" spans="2:9" ht="12.75" customHeight="1" x14ac:dyDescent="0.2">
      <c r="B66" s="32" t="s">
        <v>144</v>
      </c>
    </row>
    <row r="67" spans="2:9" ht="12.75" customHeight="1" x14ac:dyDescent="0.2">
      <c r="B67" s="210"/>
      <c r="C67" s="211"/>
      <c r="D67" s="211"/>
      <c r="E67" s="211"/>
      <c r="F67" s="211"/>
      <c r="G67" s="211"/>
      <c r="H67" s="211"/>
      <c r="I67" s="212"/>
    </row>
    <row r="68" spans="2:9" ht="12.75" customHeight="1" x14ac:dyDescent="0.2">
      <c r="B68" s="213"/>
      <c r="C68" s="214"/>
      <c r="D68" s="214"/>
      <c r="E68" s="214"/>
      <c r="F68" s="214"/>
      <c r="G68" s="214"/>
      <c r="H68" s="214"/>
      <c r="I68" s="215"/>
    </row>
    <row r="69" spans="2:9" ht="12.75" customHeight="1" x14ac:dyDescent="0.2">
      <c r="B69" s="213"/>
      <c r="C69" s="214"/>
      <c r="D69" s="214"/>
      <c r="E69" s="214"/>
      <c r="F69" s="214"/>
      <c r="G69" s="214"/>
      <c r="H69" s="214"/>
      <c r="I69" s="215"/>
    </row>
    <row r="70" spans="2:9" ht="12.75" customHeight="1" x14ac:dyDescent="0.2">
      <c r="B70" s="213"/>
      <c r="C70" s="214"/>
      <c r="D70" s="214"/>
      <c r="E70" s="214"/>
      <c r="F70" s="214"/>
      <c r="G70" s="214"/>
      <c r="H70" s="214"/>
      <c r="I70" s="215"/>
    </row>
    <row r="71" spans="2:9" ht="12.75" customHeight="1" x14ac:dyDescent="0.2">
      <c r="B71" s="213"/>
      <c r="C71" s="214"/>
      <c r="D71" s="214"/>
      <c r="E71" s="214"/>
      <c r="F71" s="214"/>
      <c r="G71" s="214"/>
      <c r="H71" s="214"/>
      <c r="I71" s="215"/>
    </row>
    <row r="72" spans="2:9" ht="12.75" customHeight="1" x14ac:dyDescent="0.2">
      <c r="B72" s="213"/>
      <c r="C72" s="214"/>
      <c r="D72" s="214"/>
      <c r="E72" s="214"/>
      <c r="F72" s="214"/>
      <c r="G72" s="214"/>
      <c r="H72" s="214"/>
      <c r="I72" s="215"/>
    </row>
    <row r="73" spans="2:9" ht="12.75" customHeight="1" x14ac:dyDescent="0.2">
      <c r="B73" s="213"/>
      <c r="C73" s="214"/>
      <c r="D73" s="214"/>
      <c r="E73" s="214"/>
      <c r="F73" s="214"/>
      <c r="G73" s="214"/>
      <c r="H73" s="214"/>
      <c r="I73" s="215"/>
    </row>
    <row r="74" spans="2:9" ht="12.75" customHeight="1" x14ac:dyDescent="0.2">
      <c r="B74" s="213"/>
      <c r="C74" s="214"/>
      <c r="D74" s="214"/>
      <c r="E74" s="214"/>
      <c r="F74" s="214"/>
      <c r="G74" s="214"/>
      <c r="H74" s="214"/>
      <c r="I74" s="215"/>
    </row>
    <row r="75" spans="2:9" ht="12.75" customHeight="1" x14ac:dyDescent="0.2">
      <c r="B75" s="216"/>
      <c r="C75" s="217"/>
      <c r="D75" s="217"/>
      <c r="E75" s="217"/>
      <c r="F75" s="217"/>
      <c r="G75" s="217"/>
      <c r="H75" s="217"/>
      <c r="I75" s="218"/>
    </row>
    <row r="76" spans="2:9" ht="12.75" customHeight="1" x14ac:dyDescent="0.2"/>
    <row r="77" spans="2:9" ht="12.75" customHeight="1" x14ac:dyDescent="0.2">
      <c r="B77" s="23" t="s">
        <v>197</v>
      </c>
    </row>
    <row r="78" spans="2:9" ht="12.75" customHeight="1" x14ac:dyDescent="0.2">
      <c r="B78" s="35" t="s">
        <v>103</v>
      </c>
      <c r="C78" s="36" t="s">
        <v>95</v>
      </c>
      <c r="D78" s="36" t="s">
        <v>96</v>
      </c>
      <c r="E78" s="36" t="s">
        <v>97</v>
      </c>
      <c r="F78" s="36" t="s">
        <v>98</v>
      </c>
      <c r="G78" s="36" t="s">
        <v>99</v>
      </c>
      <c r="H78" s="36" t="s">
        <v>172</v>
      </c>
      <c r="I78" s="36" t="s">
        <v>198</v>
      </c>
    </row>
    <row r="79" spans="2:9" ht="12.75" customHeight="1" x14ac:dyDescent="0.2">
      <c r="B79" s="35" t="s">
        <v>114</v>
      </c>
      <c r="C79" s="37"/>
      <c r="D79" s="37"/>
      <c r="E79" s="37"/>
      <c r="F79" s="37"/>
      <c r="G79" s="37"/>
      <c r="H79" s="37"/>
      <c r="I79" s="37"/>
    </row>
    <row r="80" spans="2:9" ht="12.75" customHeight="1" x14ac:dyDescent="0.2">
      <c r="B80" s="35" t="s">
        <v>115</v>
      </c>
      <c r="C80" s="38">
        <f t="shared" ref="C80:H80" si="0">SUM(C81:C85)</f>
        <v>0</v>
      </c>
      <c r="D80" s="38">
        <f t="shared" si="0"/>
        <v>0</v>
      </c>
      <c r="E80" s="38">
        <f t="shared" si="0"/>
        <v>0</v>
      </c>
      <c r="F80" s="38">
        <f t="shared" si="0"/>
        <v>0</v>
      </c>
      <c r="G80" s="38">
        <f t="shared" si="0"/>
        <v>0</v>
      </c>
      <c r="H80" s="38">
        <f t="shared" si="0"/>
        <v>0</v>
      </c>
      <c r="I80" s="38">
        <f t="shared" ref="I80" si="1">SUM(I81:I85)</f>
        <v>0</v>
      </c>
    </row>
    <row r="81" spans="2:9" ht="12.75" customHeight="1" x14ac:dyDescent="0.2">
      <c r="B81" s="25" t="s">
        <v>104</v>
      </c>
      <c r="C81" s="39"/>
      <c r="D81" s="39"/>
      <c r="E81" s="39"/>
      <c r="F81" s="39"/>
      <c r="G81" s="39"/>
      <c r="H81" s="39"/>
      <c r="I81" s="39"/>
    </row>
    <row r="82" spans="2:9" ht="12.75" customHeight="1" x14ac:dyDescent="0.2">
      <c r="B82" s="25" t="s">
        <v>105</v>
      </c>
      <c r="C82" s="39"/>
      <c r="D82" s="39"/>
      <c r="E82" s="39"/>
      <c r="F82" s="39"/>
      <c r="G82" s="39"/>
      <c r="H82" s="39"/>
      <c r="I82" s="39"/>
    </row>
    <row r="83" spans="2:9" ht="12.75" customHeight="1" x14ac:dyDescent="0.2">
      <c r="B83" s="29" t="s">
        <v>106</v>
      </c>
      <c r="C83" s="40"/>
      <c r="D83" s="40"/>
      <c r="E83" s="40"/>
      <c r="F83" s="40"/>
      <c r="G83" s="40"/>
      <c r="H83" s="40"/>
      <c r="I83" s="40"/>
    </row>
    <row r="84" spans="2:9" ht="12.75" customHeight="1" x14ac:dyDescent="0.2">
      <c r="B84" s="25" t="s">
        <v>107</v>
      </c>
      <c r="C84" s="39"/>
      <c r="D84" s="39"/>
      <c r="E84" s="39"/>
      <c r="F84" s="39"/>
      <c r="G84" s="39"/>
      <c r="H84" s="39"/>
      <c r="I84" s="39"/>
    </row>
    <row r="85" spans="2:9" ht="12.75" customHeight="1" x14ac:dyDescent="0.2">
      <c r="B85" s="25" t="s">
        <v>108</v>
      </c>
      <c r="C85" s="39"/>
      <c r="D85" s="39"/>
      <c r="E85" s="39"/>
      <c r="F85" s="39"/>
      <c r="G85" s="39"/>
      <c r="H85" s="39"/>
      <c r="I85" s="39"/>
    </row>
    <row r="86" spans="2:9" ht="12.75" customHeight="1" x14ac:dyDescent="0.2">
      <c r="B86" s="35" t="s">
        <v>117</v>
      </c>
      <c r="C86" s="38">
        <f t="shared" ref="C86:H86" si="2">C79-C80</f>
        <v>0</v>
      </c>
      <c r="D86" s="38">
        <f t="shared" si="2"/>
        <v>0</v>
      </c>
      <c r="E86" s="38">
        <f t="shared" si="2"/>
        <v>0</v>
      </c>
      <c r="F86" s="38">
        <f t="shared" si="2"/>
        <v>0</v>
      </c>
      <c r="G86" s="38">
        <f t="shared" si="2"/>
        <v>0</v>
      </c>
      <c r="H86" s="38">
        <f t="shared" si="2"/>
        <v>0</v>
      </c>
      <c r="I86" s="38">
        <f t="shared" ref="I86" si="3">I79-I80</f>
        <v>0</v>
      </c>
    </row>
    <row r="87" spans="2:9" ht="12.75" customHeight="1" x14ac:dyDescent="0.2">
      <c r="B87" s="25" t="s">
        <v>111</v>
      </c>
      <c r="C87" s="41"/>
      <c r="D87" s="41"/>
      <c r="E87" s="41"/>
      <c r="F87" s="41"/>
      <c r="G87" s="41"/>
      <c r="H87" s="41"/>
      <c r="I87" s="41"/>
    </row>
    <row r="88" spans="2:9" ht="12.75" customHeight="1" x14ac:dyDescent="0.2">
      <c r="B88" s="35" t="s">
        <v>118</v>
      </c>
      <c r="C88" s="38">
        <f>C86*C87</f>
        <v>0</v>
      </c>
      <c r="D88" s="38">
        <f t="shared" ref="D88:I88" si="4">D86*D87</f>
        <v>0</v>
      </c>
      <c r="E88" s="38">
        <f t="shared" si="4"/>
        <v>0</v>
      </c>
      <c r="F88" s="38">
        <f t="shared" si="4"/>
        <v>0</v>
      </c>
      <c r="G88" s="38">
        <f t="shared" si="4"/>
        <v>0</v>
      </c>
      <c r="H88" s="38">
        <f t="shared" si="4"/>
        <v>0</v>
      </c>
      <c r="I88" s="38">
        <f t="shared" si="4"/>
        <v>0</v>
      </c>
    </row>
    <row r="89" spans="2:9" ht="12.75" customHeight="1" x14ac:dyDescent="0.2">
      <c r="B89" s="35" t="s">
        <v>119</v>
      </c>
      <c r="C89" s="38">
        <f>C86-C88</f>
        <v>0</v>
      </c>
      <c r="D89" s="38">
        <f>D86-D88</f>
        <v>0</v>
      </c>
      <c r="E89" s="38">
        <f t="shared" ref="E89:H89" si="5">E86-E88</f>
        <v>0</v>
      </c>
      <c r="F89" s="38">
        <f t="shared" si="5"/>
        <v>0</v>
      </c>
      <c r="G89" s="38">
        <f t="shared" si="5"/>
        <v>0</v>
      </c>
      <c r="H89" s="38">
        <f t="shared" si="5"/>
        <v>0</v>
      </c>
      <c r="I89" s="38">
        <f t="shared" ref="I89" si="6">I86-I88</f>
        <v>0</v>
      </c>
    </row>
    <row r="90" spans="2:9" ht="12.75" customHeight="1" x14ac:dyDescent="0.2"/>
    <row r="91" spans="2:9" ht="12.75" customHeight="1" x14ac:dyDescent="0.2">
      <c r="B91" s="32" t="s">
        <v>113</v>
      </c>
      <c r="C91" s="32"/>
      <c r="D91" s="32"/>
      <c r="E91" s="32"/>
      <c r="F91" s="32"/>
      <c r="G91" s="32"/>
      <c r="H91" s="32"/>
      <c r="I91" s="32"/>
    </row>
    <row r="92" spans="2:9" ht="12.75" customHeight="1" x14ac:dyDescent="0.2">
      <c r="B92" s="210"/>
      <c r="C92" s="211"/>
      <c r="D92" s="211"/>
      <c r="E92" s="211"/>
      <c r="F92" s="211"/>
      <c r="G92" s="211"/>
      <c r="H92" s="211"/>
      <c r="I92" s="413"/>
    </row>
    <row r="93" spans="2:9" ht="12.75" customHeight="1" x14ac:dyDescent="0.2">
      <c r="B93" s="213"/>
      <c r="C93" s="214"/>
      <c r="D93" s="214"/>
      <c r="E93" s="214"/>
      <c r="F93" s="214"/>
      <c r="G93" s="214"/>
      <c r="H93" s="214"/>
      <c r="I93" s="414"/>
    </row>
    <row r="94" spans="2:9" ht="12.75" customHeight="1" x14ac:dyDescent="0.2">
      <c r="B94" s="213"/>
      <c r="C94" s="214"/>
      <c r="D94" s="214"/>
      <c r="E94" s="214"/>
      <c r="F94" s="214"/>
      <c r="G94" s="214"/>
      <c r="H94" s="214"/>
      <c r="I94" s="414"/>
    </row>
    <row r="95" spans="2:9" ht="12.75" customHeight="1" x14ac:dyDescent="0.2">
      <c r="B95" s="213"/>
      <c r="C95" s="214"/>
      <c r="D95" s="214"/>
      <c r="E95" s="214"/>
      <c r="F95" s="214"/>
      <c r="G95" s="214"/>
      <c r="H95" s="214"/>
      <c r="I95" s="414"/>
    </row>
    <row r="96" spans="2:9" ht="12.75" customHeight="1" x14ac:dyDescent="0.2">
      <c r="B96" s="213"/>
      <c r="C96" s="214"/>
      <c r="D96" s="214"/>
      <c r="E96" s="214"/>
      <c r="F96" s="214"/>
      <c r="G96" s="214"/>
      <c r="H96" s="214"/>
      <c r="I96" s="414"/>
    </row>
    <row r="97" spans="2:19" ht="12.75" customHeight="1" x14ac:dyDescent="0.2">
      <c r="B97" s="213"/>
      <c r="C97" s="214"/>
      <c r="D97" s="214"/>
      <c r="E97" s="214"/>
      <c r="F97" s="214"/>
      <c r="G97" s="214"/>
      <c r="H97" s="214"/>
      <c r="I97" s="414"/>
    </row>
    <row r="98" spans="2:19" ht="12.75" customHeight="1" x14ac:dyDescent="0.2">
      <c r="B98" s="213"/>
      <c r="C98" s="214"/>
      <c r="D98" s="214"/>
      <c r="E98" s="214"/>
      <c r="F98" s="214"/>
      <c r="G98" s="214"/>
      <c r="H98" s="214"/>
      <c r="I98" s="414"/>
    </row>
    <row r="99" spans="2:19" ht="12.75" customHeight="1" x14ac:dyDescent="0.2">
      <c r="B99" s="213"/>
      <c r="C99" s="214"/>
      <c r="D99" s="214"/>
      <c r="E99" s="214"/>
      <c r="F99" s="214"/>
      <c r="G99" s="214"/>
      <c r="H99" s="214"/>
      <c r="I99" s="414"/>
    </row>
    <row r="100" spans="2:19" ht="12.75" customHeight="1" x14ac:dyDescent="0.2">
      <c r="B100" s="213"/>
      <c r="C100" s="214"/>
      <c r="D100" s="214"/>
      <c r="E100" s="214"/>
      <c r="F100" s="214"/>
      <c r="G100" s="214"/>
      <c r="H100" s="214"/>
      <c r="I100" s="414"/>
      <c r="L100" s="42"/>
      <c r="M100" s="42"/>
      <c r="N100" s="42"/>
      <c r="O100" s="42"/>
      <c r="P100" s="42"/>
      <c r="Q100" s="42"/>
      <c r="R100" s="42"/>
      <c r="S100" s="42"/>
    </row>
    <row r="101" spans="2:19" ht="12.75" customHeight="1" x14ac:dyDescent="0.2">
      <c r="B101" s="213"/>
      <c r="C101" s="214"/>
      <c r="D101" s="214"/>
      <c r="E101" s="214"/>
      <c r="F101" s="214"/>
      <c r="G101" s="214"/>
      <c r="H101" s="214"/>
      <c r="I101" s="414"/>
      <c r="L101" s="42"/>
      <c r="M101" s="42"/>
      <c r="N101" s="42"/>
      <c r="O101" s="42"/>
      <c r="P101" s="42"/>
      <c r="Q101" s="42"/>
      <c r="R101" s="42"/>
      <c r="S101" s="42"/>
    </row>
    <row r="102" spans="2:19" ht="12.75" customHeight="1" x14ac:dyDescent="0.2">
      <c r="B102" s="213"/>
      <c r="C102" s="214"/>
      <c r="D102" s="214"/>
      <c r="E102" s="214"/>
      <c r="F102" s="214"/>
      <c r="G102" s="214"/>
      <c r="H102" s="214"/>
      <c r="I102" s="414"/>
      <c r="L102" s="42"/>
      <c r="M102" s="42"/>
      <c r="N102" s="42"/>
      <c r="O102" s="42"/>
      <c r="P102" s="42"/>
      <c r="Q102" s="42"/>
      <c r="R102" s="42"/>
      <c r="S102" s="42"/>
    </row>
    <row r="103" spans="2:19" ht="12.75" customHeight="1" x14ac:dyDescent="0.2">
      <c r="B103" s="213"/>
      <c r="C103" s="214"/>
      <c r="D103" s="214"/>
      <c r="E103" s="214"/>
      <c r="F103" s="214"/>
      <c r="G103" s="214"/>
      <c r="H103" s="214"/>
      <c r="I103" s="414"/>
    </row>
    <row r="104" spans="2:19" ht="12.75" customHeight="1" x14ac:dyDescent="0.2">
      <c r="B104" s="213"/>
      <c r="C104" s="214"/>
      <c r="D104" s="214"/>
      <c r="E104" s="214"/>
      <c r="F104" s="214"/>
      <c r="G104" s="214"/>
      <c r="H104" s="214"/>
      <c r="I104" s="414"/>
    </row>
    <row r="105" spans="2:19" ht="12.75" customHeight="1" x14ac:dyDescent="0.2">
      <c r="B105" s="213"/>
      <c r="C105" s="214"/>
      <c r="D105" s="214"/>
      <c r="E105" s="214"/>
      <c r="F105" s="214"/>
      <c r="G105" s="214"/>
      <c r="H105" s="214"/>
      <c r="I105" s="414"/>
    </row>
    <row r="106" spans="2:19" ht="12.75" customHeight="1" x14ac:dyDescent="0.2">
      <c r="B106" s="213"/>
      <c r="C106" s="214"/>
      <c r="D106" s="214"/>
      <c r="E106" s="214"/>
      <c r="F106" s="214"/>
      <c r="G106" s="214"/>
      <c r="H106" s="214"/>
      <c r="I106" s="414"/>
    </row>
    <row r="107" spans="2:19" ht="12.75" customHeight="1" x14ac:dyDescent="0.2">
      <c r="B107" s="216"/>
      <c r="C107" s="217"/>
      <c r="D107" s="217"/>
      <c r="E107" s="217"/>
      <c r="F107" s="217"/>
      <c r="G107" s="217"/>
      <c r="H107" s="217"/>
      <c r="I107" s="415"/>
    </row>
    <row r="108" spans="2:19" ht="12.75" customHeight="1" x14ac:dyDescent="0.2">
      <c r="B108" s="30" t="s">
        <v>245</v>
      </c>
    </row>
    <row r="109" spans="2:19" ht="12.75" customHeight="1" x14ac:dyDescent="0.2">
      <c r="B109" s="30" t="s">
        <v>246</v>
      </c>
    </row>
    <row r="110" spans="2:19" ht="12.75" customHeight="1" x14ac:dyDescent="0.2"/>
    <row r="111" spans="2:19" ht="12.75" customHeight="1" x14ac:dyDescent="0.2">
      <c r="B111" s="32" t="s">
        <v>171</v>
      </c>
      <c r="C111" s="32"/>
      <c r="D111" s="32"/>
      <c r="E111" s="32"/>
      <c r="F111" s="32"/>
      <c r="G111" s="32"/>
      <c r="H111" s="32"/>
      <c r="I111" s="32"/>
    </row>
    <row r="112" spans="2:19" ht="12.75" customHeight="1" x14ac:dyDescent="0.2">
      <c r="B112" s="210"/>
      <c r="C112" s="211"/>
      <c r="D112" s="211"/>
      <c r="E112" s="211"/>
      <c r="F112" s="211"/>
      <c r="G112" s="211"/>
      <c r="H112" s="211"/>
      <c r="I112" s="413"/>
    </row>
    <row r="113" spans="2:19" ht="12.75" customHeight="1" x14ac:dyDescent="0.2">
      <c r="B113" s="213"/>
      <c r="C113" s="214"/>
      <c r="D113" s="214"/>
      <c r="E113" s="214"/>
      <c r="F113" s="214"/>
      <c r="G113" s="214"/>
      <c r="H113" s="214"/>
      <c r="I113" s="414"/>
    </row>
    <row r="114" spans="2:19" ht="12.75" customHeight="1" x14ac:dyDescent="0.2">
      <c r="B114" s="213"/>
      <c r="C114" s="214"/>
      <c r="D114" s="214"/>
      <c r="E114" s="214"/>
      <c r="F114" s="214"/>
      <c r="G114" s="214"/>
      <c r="H114" s="214"/>
      <c r="I114" s="414"/>
    </row>
    <row r="115" spans="2:19" ht="12.75" customHeight="1" x14ac:dyDescent="0.2">
      <c r="B115" s="213"/>
      <c r="C115" s="214"/>
      <c r="D115" s="214"/>
      <c r="E115" s="214"/>
      <c r="F115" s="214"/>
      <c r="G115" s="214"/>
      <c r="H115" s="214"/>
      <c r="I115" s="414"/>
    </row>
    <row r="116" spans="2:19" ht="12.75" customHeight="1" x14ac:dyDescent="0.2">
      <c r="B116" s="213"/>
      <c r="C116" s="214"/>
      <c r="D116" s="214"/>
      <c r="E116" s="214"/>
      <c r="F116" s="214"/>
      <c r="G116" s="214"/>
      <c r="H116" s="214"/>
      <c r="I116" s="414"/>
    </row>
    <row r="117" spans="2:19" ht="12.75" customHeight="1" x14ac:dyDescent="0.2">
      <c r="B117" s="213"/>
      <c r="C117" s="214"/>
      <c r="D117" s="214"/>
      <c r="E117" s="214"/>
      <c r="F117" s="214"/>
      <c r="G117" s="214"/>
      <c r="H117" s="214"/>
      <c r="I117" s="414"/>
    </row>
    <row r="118" spans="2:19" ht="12.75" customHeight="1" x14ac:dyDescent="0.2">
      <c r="B118" s="213"/>
      <c r="C118" s="214"/>
      <c r="D118" s="214"/>
      <c r="E118" s="214"/>
      <c r="F118" s="214"/>
      <c r="G118" s="214"/>
      <c r="H118" s="214"/>
      <c r="I118" s="414"/>
    </row>
    <row r="119" spans="2:19" ht="12.75" customHeight="1" x14ac:dyDescent="0.2">
      <c r="B119" s="213"/>
      <c r="C119" s="214"/>
      <c r="D119" s="214"/>
      <c r="E119" s="214"/>
      <c r="F119" s="214"/>
      <c r="G119" s="214"/>
      <c r="H119" s="214"/>
      <c r="I119" s="414"/>
    </row>
    <row r="120" spans="2:19" ht="12.75" customHeight="1" x14ac:dyDescent="0.2">
      <c r="B120" s="213"/>
      <c r="C120" s="214"/>
      <c r="D120" s="214"/>
      <c r="E120" s="214"/>
      <c r="F120" s="214"/>
      <c r="G120" s="214"/>
      <c r="H120" s="214"/>
      <c r="I120" s="414"/>
      <c r="L120" s="42"/>
      <c r="M120" s="42"/>
      <c r="N120" s="42"/>
      <c r="O120" s="42"/>
      <c r="P120" s="42"/>
      <c r="Q120" s="42"/>
      <c r="R120" s="42"/>
      <c r="S120" s="42"/>
    </row>
    <row r="121" spans="2:19" ht="12.75" customHeight="1" x14ac:dyDescent="0.2">
      <c r="B121" s="213"/>
      <c r="C121" s="214"/>
      <c r="D121" s="214"/>
      <c r="E121" s="214"/>
      <c r="F121" s="214"/>
      <c r="G121" s="214"/>
      <c r="H121" s="214"/>
      <c r="I121" s="414"/>
      <c r="L121" s="42"/>
      <c r="M121" s="42"/>
      <c r="N121" s="42"/>
      <c r="O121" s="42"/>
      <c r="P121" s="42"/>
      <c r="Q121" s="42"/>
      <c r="R121" s="42"/>
      <c r="S121" s="42"/>
    </row>
    <row r="122" spans="2:19" ht="12.75" customHeight="1" x14ac:dyDescent="0.2">
      <c r="B122" s="213"/>
      <c r="C122" s="214"/>
      <c r="D122" s="214"/>
      <c r="E122" s="214"/>
      <c r="F122" s="214"/>
      <c r="G122" s="214"/>
      <c r="H122" s="214"/>
      <c r="I122" s="414"/>
      <c r="L122" s="42"/>
      <c r="M122" s="42"/>
      <c r="N122" s="42"/>
      <c r="O122" s="42"/>
      <c r="P122" s="42"/>
      <c r="Q122" s="42"/>
      <c r="R122" s="42"/>
      <c r="S122" s="42"/>
    </row>
    <row r="123" spans="2:19" ht="12.75" customHeight="1" x14ac:dyDescent="0.2">
      <c r="B123" s="213"/>
      <c r="C123" s="214"/>
      <c r="D123" s="214"/>
      <c r="E123" s="214"/>
      <c r="F123" s="214"/>
      <c r="G123" s="214"/>
      <c r="H123" s="214"/>
      <c r="I123" s="414"/>
    </row>
    <row r="124" spans="2:19" ht="12.75" customHeight="1" x14ac:dyDescent="0.2">
      <c r="B124" s="213"/>
      <c r="C124" s="214"/>
      <c r="D124" s="214"/>
      <c r="E124" s="214"/>
      <c r="F124" s="214"/>
      <c r="G124" s="214"/>
      <c r="H124" s="214"/>
      <c r="I124" s="414"/>
    </row>
    <row r="125" spans="2:19" ht="12.75" customHeight="1" x14ac:dyDescent="0.2">
      <c r="B125" s="213"/>
      <c r="C125" s="214"/>
      <c r="D125" s="214"/>
      <c r="E125" s="214"/>
      <c r="F125" s="214"/>
      <c r="G125" s="214"/>
      <c r="H125" s="214"/>
      <c r="I125" s="414"/>
    </row>
    <row r="126" spans="2:19" ht="12.75" customHeight="1" x14ac:dyDescent="0.2">
      <c r="B126" s="213"/>
      <c r="C126" s="214"/>
      <c r="D126" s="214"/>
      <c r="E126" s="214"/>
      <c r="F126" s="214"/>
      <c r="G126" s="214"/>
      <c r="H126" s="214"/>
      <c r="I126" s="414"/>
    </row>
    <row r="127" spans="2:19" ht="12.75" customHeight="1" x14ac:dyDescent="0.2">
      <c r="B127" s="216"/>
      <c r="C127" s="217"/>
      <c r="D127" s="217"/>
      <c r="E127" s="217"/>
      <c r="F127" s="217"/>
      <c r="G127" s="217"/>
      <c r="H127" s="217"/>
      <c r="I127" s="415"/>
    </row>
    <row r="128" spans="2:19" ht="12.75" customHeight="1" x14ac:dyDescent="0.2">
      <c r="B128" s="30" t="s">
        <v>286</v>
      </c>
    </row>
    <row r="129" ht="12.75" customHeight="1" x14ac:dyDescent="0.2"/>
  </sheetData>
  <sheetProtection algorithmName="SHA-512" hashValue="ydZu8QCJ+znk5d/kKZbTvt81vhUZ4FV69qlgpUuyd32pYTb9kfCoON/WRH7ASWRmemT7W6k+QR6n+iPIe3FzGA==" saltValue="IGbgcFF+gTrTbYUkky6Cew==" spinCount="100000" sheet="1" selectLockedCells="1"/>
  <mergeCells count="15">
    <mergeCell ref="B112:I127"/>
    <mergeCell ref="I15:I16"/>
    <mergeCell ref="B23:I31"/>
    <mergeCell ref="B35:I43"/>
    <mergeCell ref="B47:I52"/>
    <mergeCell ref="B56:I64"/>
    <mergeCell ref="F15:F16"/>
    <mergeCell ref="H15:H16"/>
    <mergeCell ref="B15:B16"/>
    <mergeCell ref="C15:C16"/>
    <mergeCell ref="D15:D16"/>
    <mergeCell ref="E15:E16"/>
    <mergeCell ref="G15:G16"/>
    <mergeCell ref="B67:I75"/>
    <mergeCell ref="B92:I107"/>
  </mergeCells>
  <conditionalFormatting sqref="B7">
    <cfRule type="cellIs" dxfId="22" priority="2" operator="equal">
      <formula>""</formula>
    </cfRule>
  </conditionalFormatting>
  <conditionalFormatting sqref="B9">
    <cfRule type="cellIs" dxfId="21" priority="1" operator="equal">
      <formula>""</formula>
    </cfRule>
  </conditionalFormatting>
  <dataValidations count="1">
    <dataValidation allowBlank="1" showInputMessage="1" showErrorMessage="1" promptTitle="Kamate po kreditima" prompt="Zbroj godišnjih kamata po postojećim kreditima i zatraženom kreditu." sqref="C83:I83" xr:uid="{AB4A4C43-97C8-4A2E-9021-39EACE04BA63}"/>
  </dataValidations>
  <pageMargins left="0.23622047244094491" right="0.23622047244094491" top="0.55118110236220474" bottom="0.55118110236220474" header="0.31496062992125984" footer="0.31496062992125984"/>
  <pageSetup paperSize="9" scale="68" fitToHeight="0" orientation="portrait" r:id="rId1"/>
  <rowBreaks count="1" manualBreakCount="1">
    <brk id="90" max="8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15526FDA-57FB-465D-84BC-CCDFF9968EE4}">
          <x14:formula1>
            <xm:f>šifarnik!$K$1:$K$5</xm:f>
          </x14:formula1>
          <xm:sqref>C20:I20</xm:sqref>
        </x14:dataValidation>
        <x14:dataValidation type="list" allowBlank="1" showInputMessage="1" showErrorMessage="1" xr:uid="{A6BCC188-CD7E-4690-A82F-5C9E9BF14D48}">
          <x14:formula1>
            <xm:f>šifarnik!$J$1:$J$7</xm:f>
          </x14:formula1>
          <xm:sqref>C19:I19</xm:sqref>
        </x14:dataValidation>
        <x14:dataValidation type="list" allowBlank="1" showInputMessage="1" showErrorMessage="1" xr:uid="{D65C73B0-4E8B-4F25-91E5-30BC79CDBFC8}">
          <x14:formula1>
            <xm:f>šifarnik!$L$1:$L$2</xm:f>
          </x14:formula1>
          <xm:sqref>C87:I87</xm:sqref>
        </x14:dataValidation>
        <x14:dataValidation type="list" allowBlank="1" showInputMessage="1" showErrorMessage="1" xr:uid="{23B8C595-5718-4DCC-BF6E-52B87E2EB198}">
          <x14:formula1>
            <xm:f>šifarnik!$N$1:$N$19</xm:f>
          </x14:formula1>
          <xm:sqref>B5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10BE21-AC0C-4747-A985-7C0AA2C97FC7}">
  <sheetPr codeName="Sheet7">
    <tabColor rgb="FF6C6F72"/>
    <pageSetUpPr fitToPage="1"/>
  </sheetPr>
  <dimension ref="A1:V61"/>
  <sheetViews>
    <sheetView showGridLines="0" showRowColHeaders="0" zoomScaleNormal="100" workbookViewId="0">
      <selection activeCell="G13" sqref="G13"/>
    </sheetView>
  </sheetViews>
  <sheetFormatPr defaultColWidth="0" defaultRowHeight="12.75" customHeight="1" zeroHeight="1" x14ac:dyDescent="0.2"/>
  <cols>
    <col min="1" max="1" width="5" style="43" customWidth="1"/>
    <col min="2" max="9" width="15.42578125" style="44" customWidth="1"/>
    <col min="10" max="10" width="5" style="44" customWidth="1"/>
    <col min="11" max="12" width="9.140625" style="45" hidden="1" customWidth="1"/>
    <col min="13" max="13" width="8.85546875" style="45" hidden="1" customWidth="1"/>
    <col min="14" max="22" width="9.140625" style="45" hidden="1" customWidth="1"/>
    <col min="23" max="16384" width="9.140625" style="46" hidden="1"/>
  </cols>
  <sheetData>
    <row r="1" spans="1:22" ht="12.75" customHeight="1" x14ac:dyDescent="0.2"/>
    <row r="2" spans="1:22" ht="12.75" customHeight="1" x14ac:dyDescent="0.2">
      <c r="B2" s="47"/>
    </row>
    <row r="3" spans="1:22" ht="12.75" customHeight="1" x14ac:dyDescent="0.2"/>
    <row r="4" spans="1:22" ht="12.75" customHeight="1" x14ac:dyDescent="0.2"/>
    <row r="5" spans="1:22" ht="12.75" customHeight="1" x14ac:dyDescent="0.2">
      <c r="B5" s="48" t="str">
        <f>IF('Poslovni plan'!B5=0,"Prenosi se s prve stranice",'Poslovni plan'!B5)</f>
        <v>Tablice klijenta-MPR-obs</v>
      </c>
    </row>
    <row r="6" spans="1:22" ht="12.75" customHeight="1" x14ac:dyDescent="0.2">
      <c r="B6" s="15" t="s">
        <v>281</v>
      </c>
    </row>
    <row r="7" spans="1:22" ht="12.75" customHeight="1" x14ac:dyDescent="0.2">
      <c r="B7" s="49" t="str">
        <f>IF('Poslovni plan'!B7=0,"Prenosi se s prve stranice",'Poslovni plan'!B7)</f>
        <v>Prenosi se s prve stranice</v>
      </c>
    </row>
    <row r="8" spans="1:22" ht="12.75" customHeight="1" x14ac:dyDescent="0.2">
      <c r="B8" s="15" t="s">
        <v>282</v>
      </c>
    </row>
    <row r="9" spans="1:22" ht="12.75" customHeight="1" x14ac:dyDescent="0.2">
      <c r="B9" s="19" t="str">
        <f>IF('Poslovni plan'!B9=0,"Prenosi se s prve stranice",'Poslovni plan'!B9)</f>
        <v>Prenosi se s prve stranice</v>
      </c>
    </row>
    <row r="10" spans="1:22" ht="12.75" customHeight="1" x14ac:dyDescent="0.2">
      <c r="B10" s="19"/>
    </row>
    <row r="11" spans="1:22" ht="12.75" customHeight="1" x14ac:dyDescent="0.2">
      <c r="B11" s="50" t="s">
        <v>283</v>
      </c>
      <c r="C11" s="51"/>
      <c r="D11" s="51"/>
      <c r="E11" s="51"/>
      <c r="F11" s="51"/>
      <c r="G11" s="51"/>
      <c r="H11" s="51"/>
      <c r="I11" s="51"/>
    </row>
    <row r="12" spans="1:22" ht="12.75" customHeight="1" x14ac:dyDescent="0.2">
      <c r="B12" s="52"/>
    </row>
    <row r="13" spans="1:22" s="59" customFormat="1" ht="12.75" customHeight="1" x14ac:dyDescent="0.2">
      <c r="A13" s="53"/>
      <c r="B13" s="54"/>
      <c r="C13" s="54"/>
      <c r="D13" s="54"/>
      <c r="E13" s="54"/>
      <c r="F13" s="55" t="s">
        <v>57</v>
      </c>
      <c r="G13" s="56"/>
      <c r="H13" s="55" t="s">
        <v>54</v>
      </c>
      <c r="I13" s="57" t="s">
        <v>53</v>
      </c>
      <c r="J13" s="44"/>
      <c r="K13" s="45"/>
      <c r="L13" s="45"/>
      <c r="M13" s="45"/>
      <c r="N13" s="45"/>
      <c r="O13" s="45"/>
      <c r="P13" s="45"/>
      <c r="Q13" s="58"/>
      <c r="R13" s="58"/>
      <c r="S13" s="58"/>
      <c r="T13" s="58"/>
      <c r="U13" s="58"/>
      <c r="V13" s="58"/>
    </row>
    <row r="14" spans="1:22" ht="12.75" customHeight="1" x14ac:dyDescent="0.2">
      <c r="B14" s="263" t="s">
        <v>147</v>
      </c>
      <c r="C14" s="264"/>
      <c r="D14" s="264"/>
      <c r="E14" s="265"/>
      <c r="F14" s="241" t="s">
        <v>124</v>
      </c>
      <c r="G14" s="258" t="s">
        <v>239</v>
      </c>
      <c r="H14" s="255" t="s">
        <v>146</v>
      </c>
      <c r="I14" s="248" t="s">
        <v>63</v>
      </c>
    </row>
    <row r="15" spans="1:22" ht="12.75" customHeight="1" x14ac:dyDescent="0.2">
      <c r="A15" s="60"/>
      <c r="B15" s="266"/>
      <c r="C15" s="267"/>
      <c r="D15" s="267"/>
      <c r="E15" s="268"/>
      <c r="F15" s="257"/>
      <c r="G15" s="259"/>
      <c r="H15" s="256"/>
      <c r="I15" s="249"/>
    </row>
    <row r="16" spans="1:22" ht="12.75" customHeight="1" x14ac:dyDescent="0.2">
      <c r="A16" s="60"/>
      <c r="B16" s="251" t="s">
        <v>242</v>
      </c>
      <c r="C16" s="252"/>
      <c r="D16" s="252"/>
      <c r="E16" s="252"/>
      <c r="F16" s="253"/>
      <c r="G16" s="61"/>
      <c r="H16" s="61"/>
      <c r="I16" s="250"/>
    </row>
    <row r="17" spans="1:22" ht="12.75" customHeight="1" x14ac:dyDescent="0.2">
      <c r="B17" s="254"/>
      <c r="C17" s="254"/>
      <c r="D17" s="254"/>
      <c r="E17" s="254"/>
      <c r="F17" s="62"/>
      <c r="G17" s="63">
        <f>F17*$G$16</f>
        <v>0</v>
      </c>
      <c r="H17" s="64">
        <f t="shared" ref="H17:H26" si="0">F17*$H$16</f>
        <v>0</v>
      </c>
      <c r="I17" s="65"/>
    </row>
    <row r="18" spans="1:22" ht="12.75" customHeight="1" x14ac:dyDescent="0.2">
      <c r="A18" s="66"/>
      <c r="B18" s="254"/>
      <c r="C18" s="254"/>
      <c r="D18" s="254"/>
      <c r="E18" s="254"/>
      <c r="F18" s="62"/>
      <c r="G18" s="63">
        <f t="shared" ref="G18:G25" si="1">F18*$G$16</f>
        <v>0</v>
      </c>
      <c r="H18" s="64">
        <f t="shared" si="0"/>
        <v>0</v>
      </c>
      <c r="I18" s="67"/>
    </row>
    <row r="19" spans="1:22" ht="12.75" customHeight="1" x14ac:dyDescent="0.2">
      <c r="A19" s="66"/>
      <c r="B19" s="260"/>
      <c r="C19" s="261"/>
      <c r="D19" s="261"/>
      <c r="E19" s="262"/>
      <c r="F19" s="62"/>
      <c r="G19" s="63">
        <f t="shared" si="1"/>
        <v>0</v>
      </c>
      <c r="H19" s="64">
        <f t="shared" si="0"/>
        <v>0</v>
      </c>
      <c r="I19" s="67"/>
    </row>
    <row r="20" spans="1:22" ht="12.75" customHeight="1" x14ac:dyDescent="0.2">
      <c r="A20" s="66"/>
      <c r="B20" s="260"/>
      <c r="C20" s="261"/>
      <c r="D20" s="261"/>
      <c r="E20" s="262"/>
      <c r="F20" s="62"/>
      <c r="G20" s="63">
        <f t="shared" si="1"/>
        <v>0</v>
      </c>
      <c r="H20" s="64">
        <f t="shared" si="0"/>
        <v>0</v>
      </c>
      <c r="I20" s="67"/>
    </row>
    <row r="21" spans="1:22" ht="12.75" customHeight="1" x14ac:dyDescent="0.2">
      <c r="A21" s="66"/>
      <c r="B21" s="260"/>
      <c r="C21" s="269"/>
      <c r="D21" s="269"/>
      <c r="E21" s="270"/>
      <c r="F21" s="62"/>
      <c r="G21" s="63">
        <f t="shared" si="1"/>
        <v>0</v>
      </c>
      <c r="H21" s="64">
        <f t="shared" si="0"/>
        <v>0</v>
      </c>
      <c r="I21" s="67"/>
    </row>
    <row r="22" spans="1:22" ht="12.75" customHeight="1" x14ac:dyDescent="0.2">
      <c r="A22" s="66"/>
      <c r="B22" s="260"/>
      <c r="C22" s="269"/>
      <c r="D22" s="269"/>
      <c r="E22" s="270"/>
      <c r="F22" s="62"/>
      <c r="G22" s="63">
        <f t="shared" si="1"/>
        <v>0</v>
      </c>
      <c r="H22" s="64">
        <f t="shared" si="0"/>
        <v>0</v>
      </c>
      <c r="I22" s="67"/>
    </row>
    <row r="23" spans="1:22" ht="12.75" customHeight="1" x14ac:dyDescent="0.2">
      <c r="B23" s="254"/>
      <c r="C23" s="254"/>
      <c r="D23" s="254"/>
      <c r="E23" s="254"/>
      <c r="F23" s="62"/>
      <c r="G23" s="63">
        <f t="shared" si="1"/>
        <v>0</v>
      </c>
      <c r="H23" s="64">
        <f t="shared" si="0"/>
        <v>0</v>
      </c>
      <c r="I23" s="67"/>
    </row>
    <row r="24" spans="1:22" ht="12.75" customHeight="1" x14ac:dyDescent="0.2">
      <c r="A24" s="66"/>
      <c r="B24" s="254"/>
      <c r="C24" s="254"/>
      <c r="D24" s="254"/>
      <c r="E24" s="254"/>
      <c r="F24" s="62"/>
      <c r="G24" s="63">
        <f t="shared" si="1"/>
        <v>0</v>
      </c>
      <c r="H24" s="64">
        <f t="shared" si="0"/>
        <v>0</v>
      </c>
      <c r="I24" s="67"/>
    </row>
    <row r="25" spans="1:22" ht="12.75" customHeight="1" x14ac:dyDescent="0.2">
      <c r="A25" s="66"/>
      <c r="B25" s="254"/>
      <c r="C25" s="254"/>
      <c r="D25" s="254"/>
      <c r="E25" s="254"/>
      <c r="F25" s="62"/>
      <c r="G25" s="63">
        <f t="shared" si="1"/>
        <v>0</v>
      </c>
      <c r="H25" s="63">
        <f t="shared" si="0"/>
        <v>0</v>
      </c>
      <c r="I25" s="67"/>
    </row>
    <row r="26" spans="1:22" ht="12.75" customHeight="1" x14ac:dyDescent="0.2">
      <c r="A26" s="66"/>
      <c r="B26" s="254"/>
      <c r="C26" s="254"/>
      <c r="D26" s="254"/>
      <c r="E26" s="254"/>
      <c r="F26" s="62"/>
      <c r="G26" s="63">
        <f t="shared" ref="G26" si="2">F26*$G$16</f>
        <v>0</v>
      </c>
      <c r="H26" s="63">
        <f t="shared" si="0"/>
        <v>0</v>
      </c>
      <c r="I26" s="67"/>
    </row>
    <row r="27" spans="1:22" ht="12.75" customHeight="1" x14ac:dyDescent="0.2">
      <c r="A27" s="66"/>
      <c r="B27" s="271" t="s">
        <v>1</v>
      </c>
      <c r="C27" s="272"/>
      <c r="D27" s="272"/>
      <c r="E27" s="272"/>
      <c r="F27" s="38">
        <f>SUM(F17:F26)</f>
        <v>0</v>
      </c>
      <c r="G27" s="38">
        <f>SUM(G17:G26)</f>
        <v>0</v>
      </c>
      <c r="H27" s="38">
        <f>SUM(H17:H26)</f>
        <v>0</v>
      </c>
      <c r="I27" s="68">
        <f>SUM(I17:I26)</f>
        <v>0</v>
      </c>
    </row>
    <row r="28" spans="1:22" ht="12.75" customHeight="1" x14ac:dyDescent="0.2">
      <c r="B28" s="69"/>
      <c r="C28" s="69"/>
      <c r="D28" s="69"/>
      <c r="E28" s="69"/>
      <c r="F28" s="69"/>
      <c r="G28" s="69"/>
      <c r="H28" s="69"/>
      <c r="I28" s="70"/>
    </row>
    <row r="29" spans="1:22" ht="12.75" customHeight="1" x14ac:dyDescent="0.2">
      <c r="B29" s="54" t="s">
        <v>62</v>
      </c>
      <c r="I29" s="15"/>
      <c r="J29" s="15"/>
      <c r="U29" s="46"/>
      <c r="V29" s="46"/>
    </row>
    <row r="30" spans="1:22" ht="12.75" customHeight="1" x14ac:dyDescent="0.2">
      <c r="B30" s="273"/>
      <c r="C30" s="274"/>
      <c r="D30" s="274"/>
      <c r="E30" s="274"/>
      <c r="F30" s="274"/>
      <c r="G30" s="275"/>
      <c r="H30" s="275"/>
      <c r="I30" s="276"/>
      <c r="J30" s="15"/>
      <c r="U30" s="46"/>
      <c r="V30" s="46"/>
    </row>
    <row r="31" spans="1:22" ht="12.75" customHeight="1" x14ac:dyDescent="0.2">
      <c r="B31" s="277"/>
      <c r="C31" s="278"/>
      <c r="D31" s="278"/>
      <c r="E31" s="278"/>
      <c r="F31" s="278"/>
      <c r="G31" s="279"/>
      <c r="H31" s="279"/>
      <c r="I31" s="280"/>
      <c r="J31" s="15"/>
      <c r="U31" s="46"/>
      <c r="V31" s="46"/>
    </row>
    <row r="32" spans="1:22" ht="12.75" customHeight="1" x14ac:dyDescent="0.2">
      <c r="B32" s="277"/>
      <c r="C32" s="278"/>
      <c r="D32" s="278"/>
      <c r="E32" s="278"/>
      <c r="F32" s="278"/>
      <c r="G32" s="279"/>
      <c r="H32" s="279"/>
      <c r="I32" s="280"/>
      <c r="J32" s="15"/>
      <c r="U32" s="46"/>
      <c r="V32" s="46"/>
    </row>
    <row r="33" spans="2:22" ht="12.75" customHeight="1" x14ac:dyDescent="0.2">
      <c r="B33" s="277"/>
      <c r="C33" s="278"/>
      <c r="D33" s="278"/>
      <c r="E33" s="278"/>
      <c r="F33" s="278"/>
      <c r="G33" s="279"/>
      <c r="H33" s="279"/>
      <c r="I33" s="280"/>
      <c r="J33" s="15"/>
      <c r="U33" s="46"/>
      <c r="V33" s="46"/>
    </row>
    <row r="34" spans="2:22" ht="12.75" customHeight="1" x14ac:dyDescent="0.2">
      <c r="B34" s="277"/>
      <c r="C34" s="278"/>
      <c r="D34" s="278"/>
      <c r="E34" s="278"/>
      <c r="F34" s="278"/>
      <c r="G34" s="279"/>
      <c r="H34" s="279"/>
      <c r="I34" s="280"/>
      <c r="J34" s="15"/>
      <c r="U34" s="46"/>
      <c r="V34" s="46"/>
    </row>
    <row r="35" spans="2:22" ht="12.75" customHeight="1" x14ac:dyDescent="0.2">
      <c r="B35" s="277"/>
      <c r="C35" s="278"/>
      <c r="D35" s="278"/>
      <c r="E35" s="278"/>
      <c r="F35" s="278"/>
      <c r="G35" s="279"/>
      <c r="H35" s="279"/>
      <c r="I35" s="280"/>
      <c r="J35" s="15"/>
      <c r="U35" s="46"/>
      <c r="V35" s="46"/>
    </row>
    <row r="36" spans="2:22" ht="12.75" customHeight="1" x14ac:dyDescent="0.2">
      <c r="B36" s="281"/>
      <c r="C36" s="282"/>
      <c r="D36" s="282"/>
      <c r="E36" s="282"/>
      <c r="F36" s="282"/>
      <c r="G36" s="283"/>
      <c r="H36" s="283"/>
      <c r="I36" s="284"/>
      <c r="J36" s="15"/>
      <c r="U36" s="46"/>
      <c r="V36" s="46"/>
    </row>
    <row r="37" spans="2:22" ht="12.75" customHeight="1" x14ac:dyDescent="0.2">
      <c r="B37" s="285" t="s">
        <v>264</v>
      </c>
      <c r="C37" s="286"/>
      <c r="D37" s="286"/>
      <c r="E37" s="286"/>
      <c r="F37" s="286"/>
      <c r="G37" s="286"/>
      <c r="H37" s="286"/>
      <c r="I37" s="286"/>
      <c r="J37" s="15"/>
      <c r="U37" s="46"/>
      <c r="V37" s="46"/>
    </row>
    <row r="38" spans="2:22" ht="12.75" customHeight="1" x14ac:dyDescent="0.2">
      <c r="B38" s="287"/>
      <c r="C38" s="287"/>
      <c r="D38" s="287"/>
      <c r="E38" s="287"/>
      <c r="F38" s="287"/>
      <c r="G38" s="287"/>
      <c r="H38" s="287"/>
      <c r="I38" s="287"/>
      <c r="J38" s="15"/>
      <c r="U38" s="46"/>
      <c r="V38" s="46"/>
    </row>
    <row r="39" spans="2:22" ht="12.75" customHeight="1" x14ac:dyDescent="0.2">
      <c r="B39" s="287"/>
      <c r="C39" s="287"/>
      <c r="D39" s="287"/>
      <c r="E39" s="287"/>
      <c r="F39" s="287"/>
      <c r="G39" s="287"/>
      <c r="H39" s="287"/>
      <c r="I39" s="287"/>
      <c r="J39" s="15"/>
      <c r="U39" s="46"/>
      <c r="V39" s="46"/>
    </row>
    <row r="40" spans="2:22" ht="12.75" customHeight="1" x14ac:dyDescent="0.2">
      <c r="B40" s="71"/>
      <c r="C40" s="71"/>
      <c r="D40" s="71"/>
      <c r="E40" s="71"/>
      <c r="F40" s="71"/>
      <c r="G40" s="71"/>
      <c r="H40" s="71"/>
      <c r="I40" s="71"/>
      <c r="J40" s="15"/>
      <c r="U40" s="46"/>
      <c r="V40" s="46"/>
    </row>
    <row r="41" spans="2:22" ht="12.75" customHeight="1" x14ac:dyDescent="0.2">
      <c r="B41" s="72" t="s">
        <v>240</v>
      </c>
      <c r="E41" s="55" t="s">
        <v>54</v>
      </c>
      <c r="F41" s="57" t="s">
        <v>53</v>
      </c>
      <c r="G41" s="71"/>
      <c r="H41" s="71"/>
      <c r="I41" s="71"/>
      <c r="J41" s="15"/>
      <c r="U41" s="46"/>
      <c r="V41" s="46"/>
    </row>
    <row r="42" spans="2:22" ht="12.75" customHeight="1" x14ac:dyDescent="0.2">
      <c r="B42" s="237" t="s">
        <v>112</v>
      </c>
      <c r="C42" s="238"/>
      <c r="D42" s="241" t="s">
        <v>124</v>
      </c>
      <c r="E42" s="243" t="str">
        <f>G14</f>
        <v>&lt;odabrati izvor&gt;</v>
      </c>
      <c r="F42" s="241" t="s">
        <v>146</v>
      </c>
    </row>
    <row r="43" spans="2:22" ht="12.75" customHeight="1" x14ac:dyDescent="0.2">
      <c r="B43" s="239"/>
      <c r="C43" s="240"/>
      <c r="D43" s="242"/>
      <c r="E43" s="244"/>
      <c r="F43" s="242"/>
    </row>
    <row r="44" spans="2:22" ht="12.75" customHeight="1" x14ac:dyDescent="0.2">
      <c r="B44" s="245" t="s">
        <v>241</v>
      </c>
      <c r="C44" s="246"/>
      <c r="D44" s="247"/>
      <c r="E44" s="73">
        <f>G16</f>
        <v>0</v>
      </c>
      <c r="F44" s="73">
        <f>H16</f>
        <v>0</v>
      </c>
    </row>
    <row r="45" spans="2:22" ht="12.75" customHeight="1" x14ac:dyDescent="0.2">
      <c r="B45" s="234"/>
      <c r="C45" s="236"/>
      <c r="D45" s="74"/>
      <c r="E45" s="75">
        <f>D45*$E$44</f>
        <v>0</v>
      </c>
      <c r="F45" s="75">
        <f>D45*$F$44</f>
        <v>0</v>
      </c>
    </row>
    <row r="46" spans="2:22" ht="12.75" customHeight="1" x14ac:dyDescent="0.2">
      <c r="B46" s="234"/>
      <c r="C46" s="236"/>
      <c r="D46" s="62"/>
      <c r="E46" s="75">
        <f t="shared" ref="E46:E59" si="3">D46*$E$44</f>
        <v>0</v>
      </c>
      <c r="F46" s="75">
        <f t="shared" ref="F46:F59" si="4">D46*$F$44</f>
        <v>0</v>
      </c>
    </row>
    <row r="47" spans="2:22" ht="12.75" customHeight="1" x14ac:dyDescent="0.2">
      <c r="B47" s="234"/>
      <c r="C47" s="236"/>
      <c r="D47" s="62"/>
      <c r="E47" s="75">
        <f t="shared" si="3"/>
        <v>0</v>
      </c>
      <c r="F47" s="75">
        <f t="shared" si="4"/>
        <v>0</v>
      </c>
    </row>
    <row r="48" spans="2:22" ht="12.75" customHeight="1" x14ac:dyDescent="0.2">
      <c r="B48" s="234"/>
      <c r="C48" s="236"/>
      <c r="D48" s="62"/>
      <c r="E48" s="75">
        <f t="shared" si="3"/>
        <v>0</v>
      </c>
      <c r="F48" s="75">
        <f t="shared" si="4"/>
        <v>0</v>
      </c>
    </row>
    <row r="49" spans="2:6" ht="12.75" customHeight="1" x14ac:dyDescent="0.2">
      <c r="B49" s="234"/>
      <c r="C49" s="236"/>
      <c r="D49" s="62"/>
      <c r="E49" s="75">
        <f t="shared" si="3"/>
        <v>0</v>
      </c>
      <c r="F49" s="75">
        <f t="shared" si="4"/>
        <v>0</v>
      </c>
    </row>
    <row r="50" spans="2:6" ht="12.75" customHeight="1" x14ac:dyDescent="0.2">
      <c r="B50" s="234"/>
      <c r="C50" s="236"/>
      <c r="D50" s="62"/>
      <c r="E50" s="75">
        <f t="shared" si="3"/>
        <v>0</v>
      </c>
      <c r="F50" s="75">
        <f t="shared" si="4"/>
        <v>0</v>
      </c>
    </row>
    <row r="51" spans="2:6" ht="12.75" customHeight="1" x14ac:dyDescent="0.2">
      <c r="B51" s="234"/>
      <c r="C51" s="236"/>
      <c r="D51" s="62"/>
      <c r="E51" s="75">
        <f t="shared" si="3"/>
        <v>0</v>
      </c>
      <c r="F51" s="75">
        <f t="shared" si="4"/>
        <v>0</v>
      </c>
    </row>
    <row r="52" spans="2:6" ht="12.75" customHeight="1" x14ac:dyDescent="0.2">
      <c r="B52" s="234"/>
      <c r="C52" s="235"/>
      <c r="D52" s="62"/>
      <c r="E52" s="75">
        <f t="shared" si="3"/>
        <v>0</v>
      </c>
      <c r="F52" s="75">
        <f t="shared" si="4"/>
        <v>0</v>
      </c>
    </row>
    <row r="53" spans="2:6" ht="12.75" customHeight="1" x14ac:dyDescent="0.2">
      <c r="B53" s="234"/>
      <c r="C53" s="235"/>
      <c r="D53" s="62"/>
      <c r="E53" s="75">
        <f t="shared" si="3"/>
        <v>0</v>
      </c>
      <c r="F53" s="75">
        <f t="shared" si="4"/>
        <v>0</v>
      </c>
    </row>
    <row r="54" spans="2:6" ht="12.75" customHeight="1" x14ac:dyDescent="0.2">
      <c r="B54" s="234"/>
      <c r="C54" s="235"/>
      <c r="D54" s="62"/>
      <c r="E54" s="75">
        <f t="shared" si="3"/>
        <v>0</v>
      </c>
      <c r="F54" s="75">
        <f t="shared" si="4"/>
        <v>0</v>
      </c>
    </row>
    <row r="55" spans="2:6" ht="12.75" customHeight="1" x14ac:dyDescent="0.2">
      <c r="B55" s="234"/>
      <c r="C55" s="235"/>
      <c r="D55" s="62"/>
      <c r="E55" s="75">
        <f t="shared" si="3"/>
        <v>0</v>
      </c>
      <c r="F55" s="75">
        <f t="shared" si="4"/>
        <v>0</v>
      </c>
    </row>
    <row r="56" spans="2:6" ht="12.75" customHeight="1" x14ac:dyDescent="0.2">
      <c r="B56" s="234"/>
      <c r="C56" s="235"/>
      <c r="D56" s="62"/>
      <c r="E56" s="75">
        <f t="shared" si="3"/>
        <v>0</v>
      </c>
      <c r="F56" s="75">
        <f t="shared" si="4"/>
        <v>0</v>
      </c>
    </row>
    <row r="57" spans="2:6" ht="12.75" customHeight="1" x14ac:dyDescent="0.2">
      <c r="B57" s="234"/>
      <c r="C57" s="235"/>
      <c r="D57" s="62"/>
      <c r="E57" s="75">
        <f t="shared" si="3"/>
        <v>0</v>
      </c>
      <c r="F57" s="75">
        <f t="shared" si="4"/>
        <v>0</v>
      </c>
    </row>
    <row r="58" spans="2:6" ht="12.75" customHeight="1" x14ac:dyDescent="0.2">
      <c r="B58" s="234"/>
      <c r="C58" s="235"/>
      <c r="D58" s="62"/>
      <c r="E58" s="75">
        <f t="shared" si="3"/>
        <v>0</v>
      </c>
      <c r="F58" s="75">
        <f t="shared" si="4"/>
        <v>0</v>
      </c>
    </row>
    <row r="59" spans="2:6" ht="12.75" customHeight="1" x14ac:dyDescent="0.2">
      <c r="B59" s="234"/>
      <c r="C59" s="235"/>
      <c r="D59" s="62"/>
      <c r="E59" s="75">
        <f t="shared" si="3"/>
        <v>0</v>
      </c>
      <c r="F59" s="75">
        <f t="shared" si="4"/>
        <v>0</v>
      </c>
    </row>
    <row r="60" spans="2:6" ht="12.75" customHeight="1" x14ac:dyDescent="0.2">
      <c r="B60" s="232" t="s">
        <v>1</v>
      </c>
      <c r="C60" s="233"/>
      <c r="D60" s="38">
        <f>SUM(D45:D59)</f>
        <v>0</v>
      </c>
      <c r="E60" s="38">
        <f>SUM(E45:E59)</f>
        <v>0</v>
      </c>
      <c r="F60" s="38">
        <f>SUM(F45:F59)</f>
        <v>0</v>
      </c>
    </row>
    <row r="61" spans="2:6" ht="12.75" customHeight="1" x14ac:dyDescent="0.2"/>
  </sheetData>
  <sheetProtection algorithmName="SHA-512" hashValue="CfJMgY5vwkMgBUYU5tjvA3vWMOV7uHxaAqIAcbTWJgTxi8ZpDOhzsWXzu7+2/XfmQQcgYbQ3eI65hJ73YhyzrA==" saltValue="0StLSou+oQ1xtKQ097ybHw==" spinCount="100000" sheet="1" selectLockedCells="1"/>
  <mergeCells count="40">
    <mergeCell ref="B25:E25"/>
    <mergeCell ref="B26:E26"/>
    <mergeCell ref="B27:E27"/>
    <mergeCell ref="B30:I36"/>
    <mergeCell ref="B37:I39"/>
    <mergeCell ref="B23:E23"/>
    <mergeCell ref="B24:E24"/>
    <mergeCell ref="B19:E19"/>
    <mergeCell ref="B20:E20"/>
    <mergeCell ref="B14:E15"/>
    <mergeCell ref="B21:E21"/>
    <mergeCell ref="B22:E22"/>
    <mergeCell ref="I14:I16"/>
    <mergeCell ref="B16:F16"/>
    <mergeCell ref="B17:E17"/>
    <mergeCell ref="H14:H15"/>
    <mergeCell ref="B18:E18"/>
    <mergeCell ref="F14:F15"/>
    <mergeCell ref="G14:G15"/>
    <mergeCell ref="B42:C43"/>
    <mergeCell ref="D42:D43"/>
    <mergeCell ref="E42:E43"/>
    <mergeCell ref="F42:F43"/>
    <mergeCell ref="B44:D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60:C60"/>
    <mergeCell ref="B55:C55"/>
    <mergeCell ref="B56:C56"/>
    <mergeCell ref="B57:C57"/>
    <mergeCell ref="B59:C59"/>
    <mergeCell ref="B58:C58"/>
  </mergeCells>
  <conditionalFormatting sqref="H13">
    <cfRule type="cellIs" dxfId="20" priority="35" operator="equal">
      <formula>""</formula>
    </cfRule>
  </conditionalFormatting>
  <conditionalFormatting sqref="H13">
    <cfRule type="cellIs" dxfId="19" priority="34" operator="equal">
      <formula>""</formula>
    </cfRule>
  </conditionalFormatting>
  <conditionalFormatting sqref="G13">
    <cfRule type="cellIs" dxfId="18" priority="29" operator="equal">
      <formula>""</formula>
    </cfRule>
  </conditionalFormatting>
  <conditionalFormatting sqref="I13">
    <cfRule type="cellIs" dxfId="17" priority="18" operator="equal">
      <formula>""</formula>
    </cfRule>
  </conditionalFormatting>
  <conditionalFormatting sqref="I13">
    <cfRule type="cellIs" dxfId="16" priority="17" operator="equal">
      <formula>""</formula>
    </cfRule>
  </conditionalFormatting>
  <conditionalFormatting sqref="I13">
    <cfRule type="cellIs" dxfId="15" priority="16" operator="equal">
      <formula>""</formula>
    </cfRule>
  </conditionalFormatting>
  <conditionalFormatting sqref="I13">
    <cfRule type="cellIs" dxfId="14" priority="15" operator="equal">
      <formula>""</formula>
    </cfRule>
  </conditionalFormatting>
  <conditionalFormatting sqref="E41">
    <cfRule type="cellIs" dxfId="13" priority="10" operator="equal">
      <formula>""</formula>
    </cfRule>
  </conditionalFormatting>
  <conditionalFormatting sqref="E41">
    <cfRule type="cellIs" dxfId="12" priority="9" operator="equal">
      <formula>""</formula>
    </cfRule>
  </conditionalFormatting>
  <conditionalFormatting sqref="F41">
    <cfRule type="cellIs" dxfId="11" priority="4" operator="equal">
      <formula>""</formula>
    </cfRule>
  </conditionalFormatting>
  <conditionalFormatting sqref="F41">
    <cfRule type="cellIs" dxfId="10" priority="3" operator="equal">
      <formula>""</formula>
    </cfRule>
  </conditionalFormatting>
  <conditionalFormatting sqref="F41">
    <cfRule type="cellIs" dxfId="9" priority="2" operator="equal">
      <formula>""</formula>
    </cfRule>
  </conditionalFormatting>
  <conditionalFormatting sqref="F41">
    <cfRule type="cellIs" dxfId="8" priority="1" operator="equal">
      <formula>""</formula>
    </cfRule>
  </conditionalFormatting>
  <dataValidations count="4">
    <dataValidation type="list" allowBlank="1" showInputMessage="1" showErrorMessage="1" sqref="G13" xr:uid="{8ED1618E-3279-442B-9533-BB650C1D0896}">
      <formula1>PDV</formula1>
    </dataValidation>
    <dataValidation allowBlank="1" showInputMessage="1" showErrorMessage="1" prompt="Iznos od kredita HBOR-a za refundaciju po stavkama (iznosi koji su plaćeni ili se planiraju platiti iz vlastitih sredstava prije korištenja kredita)." sqref="I17" xr:uid="{8C3E74CB-E4D8-416E-82D6-9CBD39EB8B10}"/>
    <dataValidation type="list" allowBlank="1" showInputMessage="1" showErrorMessage="1" sqref="I13 F41" xr:uid="{B071D538-DD5C-417D-A803-1F57E18FA401}">
      <formula1>valuta</formula1>
    </dataValidation>
    <dataValidation allowBlank="1" showInputMessage="1" showErrorMessage="1" prompt="Izvor kredita poslovne banke i udjeli u financiranju prenose se iz tablice Namjena kredita." sqref="D45" xr:uid="{FCDB7857-75C2-4571-8A9D-2EBE55E52E06}"/>
  </dataValidations>
  <pageMargins left="0.23622047244094491" right="0.23622047244094491" top="0.55118110236220474" bottom="0.55118110236220474" header="0.31496062992125984" footer="0.31496062992125984"/>
  <pageSetup paperSize="9" scale="75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9B266A3-1406-46E9-B305-31594693CEA6}">
          <x14:formula1>
            <xm:f>šifarnik!$M$1:$M$3</xm:f>
          </x14:formula1>
          <xm:sqref>G14:G15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FEDEA5-FE27-4A69-8760-875748A8DE16}">
  <sheetPr codeName="Sheet13">
    <tabColor rgb="FF6C6F72"/>
    <pageSetUpPr fitToPage="1"/>
  </sheetPr>
  <dimension ref="A1:X88"/>
  <sheetViews>
    <sheetView showGridLines="0" showRowColHeaders="0" zoomScaleNormal="100" workbookViewId="0">
      <selection activeCell="I13" sqref="I13"/>
    </sheetView>
  </sheetViews>
  <sheetFormatPr defaultColWidth="0" defaultRowHeight="12.75" customHeight="1" zeroHeight="1" x14ac:dyDescent="0.2"/>
  <cols>
    <col min="1" max="1" width="5" style="76" customWidth="1"/>
    <col min="2" max="2" width="30.140625" style="76" customWidth="1"/>
    <col min="3" max="12" width="15.42578125" style="76" customWidth="1"/>
    <col min="13" max="13" width="5" style="80" customWidth="1"/>
    <col min="14" max="14" width="9.140625" style="81" hidden="1" customWidth="1"/>
    <col min="15" max="16384" width="9.140625" style="76" hidden="1"/>
  </cols>
  <sheetData>
    <row r="1" spans="1:24" ht="12.75" customHeight="1" x14ac:dyDescent="0.2">
      <c r="B1" s="77"/>
      <c r="C1" s="78"/>
      <c r="D1" s="78"/>
      <c r="E1" s="78"/>
      <c r="F1" s="79"/>
      <c r="G1" s="79"/>
    </row>
    <row r="2" spans="1:24" ht="12.75" customHeight="1" x14ac:dyDescent="0.2">
      <c r="B2" s="77"/>
      <c r="C2" s="78"/>
      <c r="D2" s="78"/>
      <c r="E2" s="78"/>
      <c r="F2" s="79"/>
      <c r="G2" s="79"/>
    </row>
    <row r="3" spans="1:24" ht="12.75" customHeight="1" x14ac:dyDescent="0.2">
      <c r="B3" s="77"/>
      <c r="C3" s="78"/>
      <c r="D3" s="78"/>
      <c r="E3" s="78"/>
      <c r="F3" s="79"/>
      <c r="G3" s="79"/>
    </row>
    <row r="4" spans="1:24" ht="12.75" customHeight="1" x14ac:dyDescent="0.2">
      <c r="B4" s="77"/>
      <c r="C4" s="78"/>
      <c r="D4" s="78"/>
      <c r="E4" s="78"/>
      <c r="F4" s="79"/>
      <c r="G4" s="79"/>
    </row>
    <row r="5" spans="1:24" ht="12.75" customHeight="1" x14ac:dyDescent="0.2">
      <c r="B5" s="48" t="str">
        <f>IF('Poslovni plan'!B5=0,"Prenosi se s prve stranice",'Poslovni plan'!B5)</f>
        <v>Tablice klijenta-MPR-obs</v>
      </c>
      <c r="C5" s="78"/>
      <c r="D5" s="78"/>
      <c r="E5" s="78"/>
      <c r="F5" s="79"/>
      <c r="G5" s="79"/>
    </row>
    <row r="6" spans="1:24" ht="12.75" customHeight="1" x14ac:dyDescent="0.2">
      <c r="B6" s="15" t="s">
        <v>281</v>
      </c>
      <c r="C6" s="78"/>
      <c r="D6" s="78"/>
      <c r="E6" s="78"/>
      <c r="F6" s="79"/>
      <c r="G6" s="79"/>
    </row>
    <row r="7" spans="1:24" ht="12.75" customHeight="1" x14ac:dyDescent="0.2">
      <c r="B7" s="49" t="str">
        <f>IF('Poslovni plan'!B7=0,"Prenosi se s prve stranice",'Poslovni plan'!B7)</f>
        <v>Prenosi se s prve stranice</v>
      </c>
      <c r="C7" s="78"/>
      <c r="D7" s="78"/>
      <c r="E7" s="78"/>
      <c r="F7" s="79"/>
      <c r="G7" s="79"/>
    </row>
    <row r="8" spans="1:24" s="83" customFormat="1" ht="12.75" customHeight="1" x14ac:dyDescent="0.2">
      <c r="A8" s="82"/>
      <c r="B8" s="15" t="s">
        <v>282</v>
      </c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</row>
    <row r="9" spans="1:24" ht="12.75" customHeight="1" x14ac:dyDescent="0.2">
      <c r="B9" s="19" t="str">
        <f>IF('Poslovni plan'!B9=0,"Prenosi se s prve stranice",'Poslovni plan'!B9)</f>
        <v>Prenosi se s prve stranice</v>
      </c>
      <c r="C9" s="78"/>
      <c r="D9" s="78"/>
      <c r="E9" s="78"/>
      <c r="F9" s="79"/>
      <c r="G9" s="79"/>
    </row>
    <row r="10" spans="1:24" ht="12.75" customHeight="1" x14ac:dyDescent="0.2">
      <c r="B10" s="19"/>
      <c r="C10" s="78"/>
      <c r="D10" s="78"/>
      <c r="E10" s="78"/>
      <c r="F10" s="79"/>
      <c r="G10" s="79"/>
    </row>
    <row r="11" spans="1:24" ht="12.75" customHeight="1" x14ac:dyDescent="0.2">
      <c r="B11" s="50" t="s">
        <v>184</v>
      </c>
      <c r="C11" s="85"/>
      <c r="D11" s="85"/>
      <c r="E11" s="85"/>
      <c r="F11" s="86"/>
      <c r="G11" s="86"/>
      <c r="H11" s="87"/>
      <c r="I11" s="87"/>
      <c r="J11" s="87"/>
      <c r="K11" s="87"/>
      <c r="L11" s="87"/>
    </row>
    <row r="12" spans="1:24" ht="12.75" customHeight="1" x14ac:dyDescent="0.2">
      <c r="B12" s="88"/>
      <c r="C12" s="78"/>
      <c r="D12" s="78"/>
      <c r="E12" s="78"/>
      <c r="F12" s="79"/>
    </row>
    <row r="13" spans="1:24" ht="12.75" customHeight="1" x14ac:dyDescent="0.2">
      <c r="B13" s="23" t="s">
        <v>214</v>
      </c>
      <c r="E13" s="78"/>
      <c r="H13" s="89" t="s">
        <v>66</v>
      </c>
      <c r="I13" s="90"/>
      <c r="Q13" s="91"/>
      <c r="R13" s="91"/>
      <c r="U13" s="91"/>
      <c r="V13" s="91"/>
      <c r="W13" s="91"/>
      <c r="X13" s="91"/>
    </row>
    <row r="14" spans="1:24" ht="12.75" customHeight="1" x14ac:dyDescent="0.2">
      <c r="B14" s="313" t="s">
        <v>0</v>
      </c>
      <c r="C14" s="313" t="s">
        <v>55</v>
      </c>
      <c r="D14" s="313" t="s">
        <v>272</v>
      </c>
      <c r="E14" s="313" t="s">
        <v>27</v>
      </c>
      <c r="F14" s="313" t="s">
        <v>273</v>
      </c>
      <c r="G14" s="313" t="s">
        <v>27</v>
      </c>
      <c r="H14" s="313" t="s">
        <v>274</v>
      </c>
      <c r="I14" s="313" t="s">
        <v>27</v>
      </c>
      <c r="Q14" s="91"/>
      <c r="R14" s="91"/>
      <c r="U14" s="91"/>
      <c r="V14" s="91"/>
      <c r="W14" s="91"/>
      <c r="X14" s="91"/>
    </row>
    <row r="15" spans="1:24" x14ac:dyDescent="0.2">
      <c r="B15" s="316"/>
      <c r="C15" s="316"/>
      <c r="D15" s="316"/>
      <c r="E15" s="316"/>
      <c r="F15" s="316"/>
      <c r="G15" s="316"/>
      <c r="H15" s="314"/>
      <c r="I15" s="316"/>
      <c r="Q15" s="91"/>
      <c r="R15" s="91"/>
      <c r="T15" s="92"/>
      <c r="U15" s="91"/>
      <c r="V15" s="91"/>
      <c r="W15" s="91"/>
      <c r="X15" s="91"/>
    </row>
    <row r="16" spans="1:24" x14ac:dyDescent="0.2">
      <c r="B16" s="315"/>
      <c r="C16" s="317"/>
      <c r="D16" s="315"/>
      <c r="E16" s="317"/>
      <c r="F16" s="315"/>
      <c r="G16" s="317"/>
      <c r="H16" s="315"/>
      <c r="I16" s="317"/>
      <c r="S16" s="92"/>
    </row>
    <row r="17" spans="2:24" ht="12.75" customHeight="1" x14ac:dyDescent="0.2">
      <c r="B17" s="93"/>
      <c r="C17" s="94"/>
      <c r="D17" s="95"/>
      <c r="E17" s="96" t="str">
        <f t="shared" ref="E17:E24" si="0">IFERROR(D17/$D$25,"")</f>
        <v/>
      </c>
      <c r="F17" s="95"/>
      <c r="G17" s="96" t="str">
        <f t="shared" ref="G17:G24" si="1">IFERROR(F17/$F$25,"")</f>
        <v/>
      </c>
      <c r="H17" s="95"/>
      <c r="I17" s="96" t="str">
        <f t="shared" ref="I17:I24" si="2">IFERROR(H17/$H$25,"")</f>
        <v/>
      </c>
    </row>
    <row r="18" spans="2:24" ht="12.75" customHeight="1" x14ac:dyDescent="0.2">
      <c r="B18" s="97"/>
      <c r="C18" s="94"/>
      <c r="D18" s="95"/>
      <c r="E18" s="96" t="str">
        <f t="shared" si="0"/>
        <v/>
      </c>
      <c r="F18" s="95"/>
      <c r="G18" s="96" t="str">
        <f t="shared" si="1"/>
        <v/>
      </c>
      <c r="H18" s="95"/>
      <c r="I18" s="96" t="str">
        <f t="shared" si="2"/>
        <v/>
      </c>
    </row>
    <row r="19" spans="2:24" ht="12.75" customHeight="1" x14ac:dyDescent="0.2">
      <c r="B19" s="97"/>
      <c r="C19" s="94"/>
      <c r="D19" s="95"/>
      <c r="E19" s="96" t="str">
        <f t="shared" si="0"/>
        <v/>
      </c>
      <c r="F19" s="95"/>
      <c r="G19" s="96" t="str">
        <f t="shared" si="1"/>
        <v/>
      </c>
      <c r="H19" s="95"/>
      <c r="I19" s="96" t="str">
        <f t="shared" si="2"/>
        <v/>
      </c>
    </row>
    <row r="20" spans="2:24" ht="12.75" customHeight="1" x14ac:dyDescent="0.2">
      <c r="B20" s="97"/>
      <c r="C20" s="94"/>
      <c r="D20" s="95"/>
      <c r="E20" s="96" t="str">
        <f>IFERROR(D20/$D$25,"")</f>
        <v/>
      </c>
      <c r="F20" s="95"/>
      <c r="G20" s="96" t="str">
        <f t="shared" si="1"/>
        <v/>
      </c>
      <c r="H20" s="95"/>
      <c r="I20" s="96" t="str">
        <f t="shared" si="2"/>
        <v/>
      </c>
    </row>
    <row r="21" spans="2:24" ht="12.75" customHeight="1" x14ac:dyDescent="0.2">
      <c r="B21" s="97"/>
      <c r="C21" s="94"/>
      <c r="D21" s="95"/>
      <c r="E21" s="96" t="str">
        <f t="shared" si="0"/>
        <v/>
      </c>
      <c r="F21" s="95"/>
      <c r="G21" s="96" t="str">
        <f t="shared" si="1"/>
        <v/>
      </c>
      <c r="H21" s="95"/>
      <c r="I21" s="96" t="str">
        <f t="shared" si="2"/>
        <v/>
      </c>
    </row>
    <row r="22" spans="2:24" ht="12.75" customHeight="1" x14ac:dyDescent="0.2">
      <c r="B22" s="97"/>
      <c r="C22" s="94"/>
      <c r="D22" s="95"/>
      <c r="E22" s="96" t="str">
        <f t="shared" si="0"/>
        <v/>
      </c>
      <c r="F22" s="95"/>
      <c r="G22" s="96" t="str">
        <f t="shared" si="1"/>
        <v/>
      </c>
      <c r="H22" s="95"/>
      <c r="I22" s="96" t="str">
        <f t="shared" si="2"/>
        <v/>
      </c>
      <c r="Q22" s="98"/>
      <c r="R22" s="98"/>
      <c r="S22" s="98"/>
      <c r="T22" s="98"/>
      <c r="U22" s="98"/>
      <c r="V22" s="98"/>
    </row>
    <row r="23" spans="2:24" ht="12.75" customHeight="1" x14ac:dyDescent="0.2">
      <c r="B23" s="97"/>
      <c r="C23" s="94"/>
      <c r="D23" s="95"/>
      <c r="E23" s="96" t="str">
        <f t="shared" si="0"/>
        <v/>
      </c>
      <c r="F23" s="95"/>
      <c r="G23" s="96" t="str">
        <f t="shared" si="1"/>
        <v/>
      </c>
      <c r="H23" s="95"/>
      <c r="I23" s="96" t="str">
        <f t="shared" si="2"/>
        <v/>
      </c>
      <c r="Q23" s="98"/>
      <c r="R23" s="98"/>
      <c r="S23" s="98"/>
      <c r="T23" s="98"/>
      <c r="U23" s="98"/>
      <c r="V23" s="98"/>
    </row>
    <row r="24" spans="2:24" ht="12.75" customHeight="1" x14ac:dyDescent="0.2">
      <c r="B24" s="99" t="s">
        <v>56</v>
      </c>
      <c r="C24" s="100" t="s">
        <v>2</v>
      </c>
      <c r="D24" s="95"/>
      <c r="E24" s="96" t="str">
        <f t="shared" si="0"/>
        <v/>
      </c>
      <c r="F24" s="95"/>
      <c r="G24" s="96" t="str">
        <f t="shared" si="1"/>
        <v/>
      </c>
      <c r="H24" s="95"/>
      <c r="I24" s="96" t="str">
        <f t="shared" si="2"/>
        <v/>
      </c>
      <c r="Q24" s="98"/>
      <c r="R24" s="98"/>
      <c r="S24" s="98"/>
      <c r="T24" s="98"/>
      <c r="U24" s="98"/>
      <c r="V24" s="98"/>
    </row>
    <row r="25" spans="2:24" ht="12.75" customHeight="1" x14ac:dyDescent="0.2">
      <c r="B25" s="101" t="s">
        <v>1</v>
      </c>
      <c r="C25" s="102" t="s">
        <v>2</v>
      </c>
      <c r="D25" s="38">
        <f t="shared" ref="D25:I25" si="3">SUM(D17:D24)</f>
        <v>0</v>
      </c>
      <c r="E25" s="103">
        <f t="shared" si="3"/>
        <v>0</v>
      </c>
      <c r="F25" s="38">
        <f t="shared" si="3"/>
        <v>0</v>
      </c>
      <c r="G25" s="103">
        <f t="shared" si="3"/>
        <v>0</v>
      </c>
      <c r="H25" s="38">
        <f t="shared" si="3"/>
        <v>0</v>
      </c>
      <c r="I25" s="103">
        <f t="shared" si="3"/>
        <v>0</v>
      </c>
    </row>
    <row r="26" spans="2:24" ht="12.75" customHeight="1" x14ac:dyDescent="0.2">
      <c r="B26" s="104"/>
    </row>
    <row r="27" spans="2:24" ht="12.75" customHeight="1" x14ac:dyDescent="0.2">
      <c r="B27" s="23" t="s">
        <v>213</v>
      </c>
      <c r="I27" s="89"/>
      <c r="Q27" s="91"/>
      <c r="R27" s="91"/>
      <c r="U27" s="91"/>
      <c r="V27" s="91"/>
      <c r="W27" s="91"/>
      <c r="X27" s="91"/>
    </row>
    <row r="28" spans="2:24" ht="12.75" customHeight="1" x14ac:dyDescent="0.2">
      <c r="B28" s="313" t="s">
        <v>0</v>
      </c>
      <c r="C28" s="313" t="s">
        <v>55</v>
      </c>
      <c r="D28" s="313" t="s">
        <v>276</v>
      </c>
      <c r="E28" s="313" t="s">
        <v>27</v>
      </c>
      <c r="F28" s="288" t="s">
        <v>275</v>
      </c>
      <c r="G28" s="319"/>
      <c r="H28" s="320"/>
      <c r="I28" s="288" t="s">
        <v>277</v>
      </c>
      <c r="J28" s="289"/>
      <c r="K28" s="290"/>
      <c r="L28" s="291"/>
      <c r="Q28" s="91"/>
      <c r="R28" s="91"/>
      <c r="U28" s="91"/>
      <c r="V28" s="91"/>
      <c r="W28" s="91"/>
      <c r="X28" s="91"/>
    </row>
    <row r="29" spans="2:24" ht="12.75" customHeight="1" x14ac:dyDescent="0.2">
      <c r="B29" s="316"/>
      <c r="C29" s="316"/>
      <c r="D29" s="316"/>
      <c r="E29" s="318"/>
      <c r="F29" s="321"/>
      <c r="G29" s="322"/>
      <c r="H29" s="323"/>
      <c r="I29" s="292"/>
      <c r="J29" s="293"/>
      <c r="K29" s="294"/>
      <c r="L29" s="295"/>
      <c r="Q29" s="91"/>
      <c r="R29" s="91"/>
      <c r="T29" s="92"/>
      <c r="U29" s="91"/>
      <c r="V29" s="91"/>
      <c r="W29" s="91"/>
      <c r="X29" s="91"/>
    </row>
    <row r="30" spans="2:24" ht="12.75" customHeight="1" x14ac:dyDescent="0.2">
      <c r="B30" s="315"/>
      <c r="C30" s="317"/>
      <c r="D30" s="315"/>
      <c r="E30" s="317"/>
      <c r="F30" s="105" t="s">
        <v>148</v>
      </c>
      <c r="G30" s="105" t="s">
        <v>149</v>
      </c>
      <c r="H30" s="105" t="s">
        <v>65</v>
      </c>
      <c r="I30" s="105" t="s">
        <v>248</v>
      </c>
      <c r="J30" s="105" t="s">
        <v>249</v>
      </c>
      <c r="K30" s="105" t="s">
        <v>3</v>
      </c>
      <c r="L30" s="105" t="s">
        <v>4</v>
      </c>
      <c r="S30" s="92"/>
    </row>
    <row r="31" spans="2:24" ht="12.75" customHeight="1" x14ac:dyDescent="0.2">
      <c r="B31" s="93"/>
      <c r="C31" s="106"/>
      <c r="D31" s="95"/>
      <c r="E31" s="96" t="str">
        <f t="shared" ref="E31:E38" si="4">IFERROR(D31/$D$39,"")</f>
        <v/>
      </c>
      <c r="F31" s="95"/>
      <c r="G31" s="95"/>
      <c r="H31" s="107">
        <f t="shared" ref="H31:H38" si="5">SUM(F31:G31)</f>
        <v>0</v>
      </c>
      <c r="I31" s="95"/>
      <c r="J31" s="95"/>
      <c r="K31" s="95"/>
      <c r="L31" s="95"/>
    </row>
    <row r="32" spans="2:24" ht="12.75" customHeight="1" x14ac:dyDescent="0.2">
      <c r="B32" s="97"/>
      <c r="C32" s="106"/>
      <c r="D32" s="95"/>
      <c r="E32" s="96" t="str">
        <f t="shared" si="4"/>
        <v/>
      </c>
      <c r="F32" s="95"/>
      <c r="G32" s="95"/>
      <c r="H32" s="107">
        <f t="shared" si="5"/>
        <v>0</v>
      </c>
      <c r="I32" s="95"/>
      <c r="J32" s="95"/>
      <c r="K32" s="95"/>
      <c r="L32" s="95"/>
    </row>
    <row r="33" spans="2:22" ht="12.75" customHeight="1" x14ac:dyDescent="0.2">
      <c r="B33" s="97"/>
      <c r="C33" s="106"/>
      <c r="D33" s="95"/>
      <c r="E33" s="96" t="str">
        <f t="shared" si="4"/>
        <v/>
      </c>
      <c r="F33" s="95"/>
      <c r="G33" s="95"/>
      <c r="H33" s="107">
        <f t="shared" si="5"/>
        <v>0</v>
      </c>
      <c r="I33" s="95"/>
      <c r="J33" s="95"/>
      <c r="K33" s="95"/>
      <c r="L33" s="95"/>
    </row>
    <row r="34" spans="2:22" ht="12.75" customHeight="1" x14ac:dyDescent="0.2">
      <c r="B34" s="97"/>
      <c r="C34" s="106"/>
      <c r="D34" s="95"/>
      <c r="E34" s="96" t="str">
        <f t="shared" si="4"/>
        <v/>
      </c>
      <c r="F34" s="95"/>
      <c r="G34" s="95"/>
      <c r="H34" s="107">
        <f t="shared" si="5"/>
        <v>0</v>
      </c>
      <c r="I34" s="95"/>
      <c r="J34" s="95"/>
      <c r="K34" s="95"/>
      <c r="L34" s="95"/>
    </row>
    <row r="35" spans="2:22" ht="12.75" customHeight="1" x14ac:dyDescent="0.2">
      <c r="B35" s="97"/>
      <c r="C35" s="106"/>
      <c r="D35" s="95"/>
      <c r="E35" s="96" t="str">
        <f t="shared" si="4"/>
        <v/>
      </c>
      <c r="F35" s="95"/>
      <c r="G35" s="95"/>
      <c r="H35" s="107">
        <f t="shared" si="5"/>
        <v>0</v>
      </c>
      <c r="I35" s="95"/>
      <c r="J35" s="95"/>
      <c r="K35" s="95"/>
      <c r="L35" s="95"/>
    </row>
    <row r="36" spans="2:22" ht="12.75" customHeight="1" x14ac:dyDescent="0.2">
      <c r="B36" s="97"/>
      <c r="C36" s="106"/>
      <c r="D36" s="95"/>
      <c r="E36" s="96" t="str">
        <f t="shared" si="4"/>
        <v/>
      </c>
      <c r="F36" s="95"/>
      <c r="G36" s="95"/>
      <c r="H36" s="107">
        <f t="shared" si="5"/>
        <v>0</v>
      </c>
      <c r="I36" s="95"/>
      <c r="J36" s="95"/>
      <c r="K36" s="95"/>
      <c r="L36" s="95"/>
      <c r="Q36" s="98"/>
      <c r="R36" s="98"/>
      <c r="S36" s="98"/>
      <c r="T36" s="98"/>
      <c r="U36" s="98"/>
      <c r="V36" s="98"/>
    </row>
    <row r="37" spans="2:22" ht="12.75" customHeight="1" x14ac:dyDescent="0.2">
      <c r="B37" s="97"/>
      <c r="C37" s="106"/>
      <c r="D37" s="95"/>
      <c r="E37" s="96" t="str">
        <f t="shared" si="4"/>
        <v/>
      </c>
      <c r="F37" s="95"/>
      <c r="G37" s="95"/>
      <c r="H37" s="107">
        <f t="shared" si="5"/>
        <v>0</v>
      </c>
      <c r="I37" s="95"/>
      <c r="J37" s="95"/>
      <c r="K37" s="95"/>
      <c r="L37" s="95"/>
      <c r="Q37" s="98"/>
      <c r="R37" s="98"/>
      <c r="S37" s="98"/>
      <c r="T37" s="98"/>
      <c r="U37" s="98"/>
      <c r="V37" s="98"/>
    </row>
    <row r="38" spans="2:22" ht="12.75" customHeight="1" x14ac:dyDescent="0.2">
      <c r="B38" s="99" t="s">
        <v>56</v>
      </c>
      <c r="C38" s="100" t="s">
        <v>2</v>
      </c>
      <c r="D38" s="95"/>
      <c r="E38" s="96" t="str">
        <f t="shared" si="4"/>
        <v/>
      </c>
      <c r="F38" s="95"/>
      <c r="G38" s="95"/>
      <c r="H38" s="107">
        <f t="shared" si="5"/>
        <v>0</v>
      </c>
      <c r="I38" s="95"/>
      <c r="J38" s="95"/>
      <c r="K38" s="95"/>
      <c r="L38" s="95"/>
      <c r="Q38" s="98"/>
      <c r="R38" s="98"/>
      <c r="S38" s="98"/>
      <c r="T38" s="98"/>
      <c r="U38" s="98"/>
      <c r="V38" s="98"/>
    </row>
    <row r="39" spans="2:22" ht="12.75" customHeight="1" x14ac:dyDescent="0.2">
      <c r="B39" s="101" t="s">
        <v>1</v>
      </c>
      <c r="C39" s="102" t="s">
        <v>2</v>
      </c>
      <c r="D39" s="38">
        <f>SUM(D31:D38)</f>
        <v>0</v>
      </c>
      <c r="E39" s="103">
        <f t="shared" ref="E39" si="6">SUM(E30:E38)</f>
        <v>0</v>
      </c>
      <c r="F39" s="38">
        <f t="shared" ref="F39:L39" si="7">SUM(F31:F38)</f>
        <v>0</v>
      </c>
      <c r="G39" s="38">
        <f t="shared" si="7"/>
        <v>0</v>
      </c>
      <c r="H39" s="38">
        <f t="shared" si="7"/>
        <v>0</v>
      </c>
      <c r="I39" s="38">
        <f t="shared" si="7"/>
        <v>0</v>
      </c>
      <c r="J39" s="38">
        <f t="shared" si="7"/>
        <v>0</v>
      </c>
      <c r="K39" s="38">
        <f t="shared" si="7"/>
        <v>0</v>
      </c>
      <c r="L39" s="38">
        <f t="shared" si="7"/>
        <v>0</v>
      </c>
    </row>
    <row r="40" spans="2:22" ht="12.75" customHeight="1" x14ac:dyDescent="0.2"/>
    <row r="41" spans="2:22" ht="12.75" customHeight="1" x14ac:dyDescent="0.2">
      <c r="B41" s="108" t="s">
        <v>62</v>
      </c>
    </row>
    <row r="42" spans="2:22" ht="12.75" customHeight="1" x14ac:dyDescent="0.2">
      <c r="B42" s="296"/>
      <c r="C42" s="297"/>
      <c r="D42" s="297"/>
      <c r="E42" s="297"/>
      <c r="F42" s="297"/>
      <c r="G42" s="297"/>
      <c r="H42" s="297"/>
      <c r="I42" s="298"/>
    </row>
    <row r="43" spans="2:22" ht="12.75" customHeight="1" x14ac:dyDescent="0.2">
      <c r="B43" s="299"/>
      <c r="C43" s="300"/>
      <c r="D43" s="300"/>
      <c r="E43" s="300"/>
      <c r="F43" s="300"/>
      <c r="G43" s="300"/>
      <c r="H43" s="300"/>
      <c r="I43" s="301"/>
    </row>
    <row r="44" spans="2:22" ht="12.75" customHeight="1" x14ac:dyDescent="0.2">
      <c r="B44" s="299"/>
      <c r="C44" s="300"/>
      <c r="D44" s="300"/>
      <c r="E44" s="300"/>
      <c r="F44" s="300"/>
      <c r="G44" s="300"/>
      <c r="H44" s="300"/>
      <c r="I44" s="301"/>
    </row>
    <row r="45" spans="2:22" ht="12.75" customHeight="1" x14ac:dyDescent="0.2">
      <c r="B45" s="299"/>
      <c r="C45" s="300"/>
      <c r="D45" s="300"/>
      <c r="E45" s="300"/>
      <c r="F45" s="300"/>
      <c r="G45" s="300"/>
      <c r="H45" s="300"/>
      <c r="I45" s="301"/>
    </row>
    <row r="46" spans="2:22" ht="12.75" customHeight="1" x14ac:dyDescent="0.2">
      <c r="B46" s="299"/>
      <c r="C46" s="300"/>
      <c r="D46" s="300"/>
      <c r="E46" s="300"/>
      <c r="F46" s="300"/>
      <c r="G46" s="300"/>
      <c r="H46" s="300"/>
      <c r="I46" s="301"/>
    </row>
    <row r="47" spans="2:22" ht="12.75" customHeight="1" x14ac:dyDescent="0.2">
      <c r="B47" s="302"/>
      <c r="C47" s="303"/>
      <c r="D47" s="303"/>
      <c r="E47" s="303"/>
      <c r="F47" s="303"/>
      <c r="G47" s="303"/>
      <c r="H47" s="303"/>
      <c r="I47" s="304"/>
    </row>
    <row r="48" spans="2:22" ht="12.75" customHeight="1" x14ac:dyDescent="0.2">
      <c r="B48" s="104" t="s">
        <v>195</v>
      </c>
    </row>
    <row r="49" spans="2:24" ht="12.75" customHeight="1" x14ac:dyDescent="0.2">
      <c r="B49" s="104"/>
    </row>
    <row r="50" spans="2:24" ht="12.75" customHeight="1" x14ac:dyDescent="0.2">
      <c r="B50" s="50" t="s">
        <v>287</v>
      </c>
      <c r="C50" s="109"/>
      <c r="D50" s="109"/>
      <c r="E50" s="109"/>
      <c r="F50" s="109"/>
      <c r="G50" s="109"/>
      <c r="H50" s="109"/>
      <c r="I50" s="109"/>
      <c r="J50" s="109"/>
      <c r="K50" s="109"/>
      <c r="L50" s="109"/>
    </row>
    <row r="51" spans="2:24" ht="12.75" customHeight="1" x14ac:dyDescent="0.2"/>
    <row r="52" spans="2:24" ht="12.75" customHeight="1" x14ac:dyDescent="0.2">
      <c r="B52" s="23" t="s">
        <v>215</v>
      </c>
      <c r="E52" s="78"/>
      <c r="H52" s="89" t="s">
        <v>66</v>
      </c>
      <c r="I52" s="110" t="str">
        <f>IF(I13=0,"",I13)</f>
        <v/>
      </c>
      <c r="Q52" s="91"/>
      <c r="R52" s="91"/>
      <c r="U52" s="91"/>
      <c r="V52" s="91"/>
      <c r="W52" s="91"/>
      <c r="X52" s="91"/>
    </row>
    <row r="53" spans="2:24" ht="12.75" customHeight="1" x14ac:dyDescent="0.2">
      <c r="B53" s="313" t="s">
        <v>0</v>
      </c>
      <c r="C53" s="313" t="s">
        <v>55</v>
      </c>
      <c r="D53" s="313" t="s">
        <v>268</v>
      </c>
      <c r="E53" s="313" t="s">
        <v>27</v>
      </c>
      <c r="F53" s="313" t="s">
        <v>269</v>
      </c>
      <c r="G53" s="313" t="s">
        <v>27</v>
      </c>
      <c r="H53" s="313" t="s">
        <v>255</v>
      </c>
      <c r="I53" s="313" t="s">
        <v>27</v>
      </c>
      <c r="Q53" s="91"/>
      <c r="R53" s="91"/>
      <c r="U53" s="91"/>
      <c r="V53" s="91"/>
      <c r="W53" s="91"/>
      <c r="X53" s="91"/>
    </row>
    <row r="54" spans="2:24" x14ac:dyDescent="0.2">
      <c r="B54" s="316"/>
      <c r="C54" s="316"/>
      <c r="D54" s="316"/>
      <c r="E54" s="316"/>
      <c r="F54" s="316"/>
      <c r="G54" s="316"/>
      <c r="H54" s="314"/>
      <c r="I54" s="316"/>
      <c r="Q54" s="91"/>
      <c r="R54" s="91"/>
      <c r="T54" s="92"/>
      <c r="U54" s="91"/>
      <c r="V54" s="91"/>
      <c r="W54" s="91"/>
      <c r="X54" s="91"/>
    </row>
    <row r="55" spans="2:24" x14ac:dyDescent="0.2">
      <c r="B55" s="315"/>
      <c r="C55" s="317"/>
      <c r="D55" s="315"/>
      <c r="E55" s="317"/>
      <c r="F55" s="315"/>
      <c r="G55" s="317"/>
      <c r="H55" s="315"/>
      <c r="I55" s="317"/>
      <c r="S55" s="92"/>
    </row>
    <row r="56" spans="2:24" ht="12.75" customHeight="1" x14ac:dyDescent="0.2">
      <c r="B56" s="111" t="str">
        <f t="shared" ref="B56:C62" si="8">IF(B17=0,"",B17)</f>
        <v/>
      </c>
      <c r="C56" s="111" t="str">
        <f t="shared" si="8"/>
        <v/>
      </c>
      <c r="D56" s="112" t="str">
        <f t="shared" ref="D56:D63" si="9">IF(D17=0,"",D17/7.5345/1000)</f>
        <v/>
      </c>
      <c r="E56" s="96" t="str">
        <f>IFERROR(D56/$D$64,"")</f>
        <v/>
      </c>
      <c r="F56" s="112" t="str">
        <f t="shared" ref="F56:F63" si="10">IF(F17=0,"",F17/7.5345/1000)</f>
        <v/>
      </c>
      <c r="G56" s="96" t="str">
        <f>IFERROR(F56/$F$64,"")</f>
        <v/>
      </c>
      <c r="H56" s="112" t="str">
        <f t="shared" ref="H56:H63" si="11">IF(H17=0,"",H17/1000)</f>
        <v/>
      </c>
      <c r="I56" s="96" t="str">
        <f>IFERROR(H56/$H$64,"")</f>
        <v/>
      </c>
    </row>
    <row r="57" spans="2:24" ht="12.75" customHeight="1" x14ac:dyDescent="0.2">
      <c r="B57" s="111" t="str">
        <f t="shared" si="8"/>
        <v/>
      </c>
      <c r="C57" s="111" t="str">
        <f t="shared" si="8"/>
        <v/>
      </c>
      <c r="D57" s="112" t="str">
        <f t="shared" si="9"/>
        <v/>
      </c>
      <c r="E57" s="96" t="str">
        <f t="shared" ref="E57:E63" si="12">IFERROR(D57/$D$64,"")</f>
        <v/>
      </c>
      <c r="F57" s="112" t="str">
        <f t="shared" si="10"/>
        <v/>
      </c>
      <c r="G57" s="96" t="str">
        <f t="shared" ref="G57:G63" si="13">IFERROR(F57/$F$64,"")</f>
        <v/>
      </c>
      <c r="H57" s="112" t="str">
        <f t="shared" si="11"/>
        <v/>
      </c>
      <c r="I57" s="96" t="str">
        <f t="shared" ref="I57:I63" si="14">IFERROR(H57/$H$64,"")</f>
        <v/>
      </c>
    </row>
    <row r="58" spans="2:24" ht="12.75" customHeight="1" x14ac:dyDescent="0.2">
      <c r="B58" s="111" t="str">
        <f t="shared" si="8"/>
        <v/>
      </c>
      <c r="C58" s="111" t="str">
        <f t="shared" si="8"/>
        <v/>
      </c>
      <c r="D58" s="112" t="str">
        <f t="shared" si="9"/>
        <v/>
      </c>
      <c r="E58" s="96" t="str">
        <f t="shared" si="12"/>
        <v/>
      </c>
      <c r="F58" s="112" t="str">
        <f t="shared" si="10"/>
        <v/>
      </c>
      <c r="G58" s="96" t="str">
        <f t="shared" si="13"/>
        <v/>
      </c>
      <c r="H58" s="112" t="str">
        <f t="shared" si="11"/>
        <v/>
      </c>
      <c r="I58" s="96" t="str">
        <f t="shared" si="14"/>
        <v/>
      </c>
    </row>
    <row r="59" spans="2:24" ht="12.75" customHeight="1" x14ac:dyDescent="0.2">
      <c r="B59" s="111" t="str">
        <f t="shared" si="8"/>
        <v/>
      </c>
      <c r="C59" s="111" t="str">
        <f t="shared" si="8"/>
        <v/>
      </c>
      <c r="D59" s="112" t="str">
        <f t="shared" si="9"/>
        <v/>
      </c>
      <c r="E59" s="96" t="str">
        <f t="shared" si="12"/>
        <v/>
      </c>
      <c r="F59" s="112" t="str">
        <f t="shared" si="10"/>
        <v/>
      </c>
      <c r="G59" s="96" t="str">
        <f t="shared" si="13"/>
        <v/>
      </c>
      <c r="H59" s="112" t="str">
        <f t="shared" si="11"/>
        <v/>
      </c>
      <c r="I59" s="96" t="str">
        <f t="shared" si="14"/>
        <v/>
      </c>
    </row>
    <row r="60" spans="2:24" ht="12.75" customHeight="1" x14ac:dyDescent="0.2">
      <c r="B60" s="111" t="str">
        <f t="shared" si="8"/>
        <v/>
      </c>
      <c r="C60" s="111" t="str">
        <f t="shared" si="8"/>
        <v/>
      </c>
      <c r="D60" s="112" t="str">
        <f t="shared" si="9"/>
        <v/>
      </c>
      <c r="E60" s="96" t="str">
        <f t="shared" si="12"/>
        <v/>
      </c>
      <c r="F60" s="112" t="str">
        <f t="shared" si="10"/>
        <v/>
      </c>
      <c r="G60" s="96" t="str">
        <f t="shared" si="13"/>
        <v/>
      </c>
      <c r="H60" s="112" t="str">
        <f t="shared" si="11"/>
        <v/>
      </c>
      <c r="I60" s="96" t="str">
        <f t="shared" si="14"/>
        <v/>
      </c>
    </row>
    <row r="61" spans="2:24" ht="12.75" customHeight="1" x14ac:dyDescent="0.2">
      <c r="B61" s="111" t="str">
        <f t="shared" si="8"/>
        <v/>
      </c>
      <c r="C61" s="111" t="str">
        <f t="shared" si="8"/>
        <v/>
      </c>
      <c r="D61" s="112" t="str">
        <f t="shared" si="9"/>
        <v/>
      </c>
      <c r="E61" s="96" t="str">
        <f t="shared" si="12"/>
        <v/>
      </c>
      <c r="F61" s="112" t="str">
        <f t="shared" si="10"/>
        <v/>
      </c>
      <c r="G61" s="96" t="str">
        <f t="shared" si="13"/>
        <v/>
      </c>
      <c r="H61" s="112" t="str">
        <f t="shared" si="11"/>
        <v/>
      </c>
      <c r="I61" s="96" t="str">
        <f t="shared" si="14"/>
        <v/>
      </c>
      <c r="Q61" s="98"/>
      <c r="R61" s="98"/>
      <c r="S61" s="98"/>
      <c r="T61" s="98"/>
      <c r="U61" s="98"/>
      <c r="V61" s="98"/>
    </row>
    <row r="62" spans="2:24" ht="12.75" customHeight="1" x14ac:dyDescent="0.2">
      <c r="B62" s="111" t="str">
        <f t="shared" si="8"/>
        <v/>
      </c>
      <c r="C62" s="111" t="str">
        <f t="shared" si="8"/>
        <v/>
      </c>
      <c r="D62" s="112" t="str">
        <f t="shared" si="9"/>
        <v/>
      </c>
      <c r="E62" s="96" t="str">
        <f t="shared" si="12"/>
        <v/>
      </c>
      <c r="F62" s="112" t="str">
        <f t="shared" si="10"/>
        <v/>
      </c>
      <c r="G62" s="96" t="str">
        <f t="shared" si="13"/>
        <v/>
      </c>
      <c r="H62" s="112" t="str">
        <f t="shared" si="11"/>
        <v/>
      </c>
      <c r="I62" s="96" t="str">
        <f t="shared" si="14"/>
        <v/>
      </c>
      <c r="Q62" s="98"/>
      <c r="R62" s="98"/>
      <c r="S62" s="98"/>
      <c r="T62" s="98"/>
      <c r="U62" s="98"/>
      <c r="V62" s="98"/>
    </row>
    <row r="63" spans="2:24" ht="12.75" customHeight="1" x14ac:dyDescent="0.2">
      <c r="B63" s="99" t="s">
        <v>56</v>
      </c>
      <c r="C63" s="100" t="s">
        <v>2</v>
      </c>
      <c r="D63" s="112" t="str">
        <f t="shared" si="9"/>
        <v/>
      </c>
      <c r="E63" s="96" t="str">
        <f t="shared" si="12"/>
        <v/>
      </c>
      <c r="F63" s="112" t="str">
        <f t="shared" si="10"/>
        <v/>
      </c>
      <c r="G63" s="96" t="str">
        <f t="shared" si="13"/>
        <v/>
      </c>
      <c r="H63" s="112" t="str">
        <f t="shared" si="11"/>
        <v/>
      </c>
      <c r="I63" s="96" t="str">
        <f t="shared" si="14"/>
        <v/>
      </c>
      <c r="Q63" s="98"/>
      <c r="R63" s="98"/>
      <c r="S63" s="98"/>
      <c r="T63" s="98"/>
      <c r="U63" s="98"/>
      <c r="V63" s="98"/>
    </row>
    <row r="64" spans="2:24" ht="12.75" customHeight="1" x14ac:dyDescent="0.2">
      <c r="B64" s="113" t="s">
        <v>1</v>
      </c>
      <c r="C64" s="114" t="s">
        <v>2</v>
      </c>
      <c r="D64" s="115">
        <f t="shared" ref="D64:I64" si="15">SUM(D56:D63)</f>
        <v>0</v>
      </c>
      <c r="E64" s="116">
        <f t="shared" si="15"/>
        <v>0</v>
      </c>
      <c r="F64" s="115">
        <f t="shared" si="15"/>
        <v>0</v>
      </c>
      <c r="G64" s="116">
        <f t="shared" si="15"/>
        <v>0</v>
      </c>
      <c r="H64" s="115">
        <f t="shared" si="15"/>
        <v>0</v>
      </c>
      <c r="I64" s="116">
        <f t="shared" si="15"/>
        <v>0</v>
      </c>
    </row>
    <row r="65" spans="2:24" ht="12.75" customHeight="1" x14ac:dyDescent="0.2">
      <c r="B65" s="104"/>
    </row>
    <row r="66" spans="2:24" ht="12.75" customHeight="1" x14ac:dyDescent="0.2">
      <c r="B66" s="23" t="s">
        <v>212</v>
      </c>
      <c r="I66" s="89"/>
      <c r="Q66" s="91"/>
      <c r="R66" s="91"/>
      <c r="U66" s="91"/>
      <c r="V66" s="91"/>
      <c r="W66" s="91"/>
      <c r="X66" s="91"/>
    </row>
    <row r="67" spans="2:24" ht="12.75" customHeight="1" x14ac:dyDescent="0.2">
      <c r="B67" s="313" t="s">
        <v>0</v>
      </c>
      <c r="C67" s="313" t="s">
        <v>55</v>
      </c>
      <c r="D67" s="313" t="s">
        <v>211</v>
      </c>
      <c r="E67" s="313" t="s">
        <v>27</v>
      </c>
      <c r="F67" s="288" t="s">
        <v>185</v>
      </c>
      <c r="G67" s="319"/>
      <c r="H67" s="320"/>
      <c r="I67" s="288" t="s">
        <v>250</v>
      </c>
      <c r="J67" s="289"/>
      <c r="K67" s="290"/>
      <c r="L67" s="291"/>
      <c r="Q67" s="91"/>
      <c r="R67" s="91"/>
      <c r="U67" s="91"/>
      <c r="V67" s="91"/>
      <c r="W67" s="91"/>
      <c r="X67" s="91"/>
    </row>
    <row r="68" spans="2:24" ht="12.75" customHeight="1" x14ac:dyDescent="0.2">
      <c r="B68" s="316"/>
      <c r="C68" s="316"/>
      <c r="D68" s="316"/>
      <c r="E68" s="318"/>
      <c r="F68" s="321"/>
      <c r="G68" s="322"/>
      <c r="H68" s="323"/>
      <c r="I68" s="292"/>
      <c r="J68" s="293"/>
      <c r="K68" s="294"/>
      <c r="L68" s="295"/>
      <c r="Q68" s="91"/>
      <c r="R68" s="91"/>
      <c r="T68" s="92"/>
      <c r="U68" s="91"/>
      <c r="V68" s="91"/>
      <c r="W68" s="91"/>
      <c r="X68" s="91"/>
    </row>
    <row r="69" spans="2:24" ht="12.75" customHeight="1" x14ac:dyDescent="0.2">
      <c r="B69" s="315"/>
      <c r="C69" s="317"/>
      <c r="D69" s="315"/>
      <c r="E69" s="317"/>
      <c r="F69" s="105" t="s">
        <v>148</v>
      </c>
      <c r="G69" s="105" t="s">
        <v>149</v>
      </c>
      <c r="H69" s="105" t="s">
        <v>65</v>
      </c>
      <c r="I69" s="105" t="s">
        <v>248</v>
      </c>
      <c r="J69" s="105" t="s">
        <v>249</v>
      </c>
      <c r="K69" s="105" t="s">
        <v>3</v>
      </c>
      <c r="L69" s="105" t="s">
        <v>4</v>
      </c>
      <c r="S69" s="92"/>
    </row>
    <row r="70" spans="2:24" ht="12.75" customHeight="1" x14ac:dyDescent="0.2">
      <c r="B70" s="111" t="str">
        <f t="shared" ref="B70:C76" si="16">IF(B31=0,"",B31)</f>
        <v/>
      </c>
      <c r="C70" s="111" t="str">
        <f t="shared" si="16"/>
        <v/>
      </c>
      <c r="D70" s="112" t="str">
        <f t="shared" ref="D70:D77" si="17">IF(D31=0,"",D31/7.5345/1000)</f>
        <v/>
      </c>
      <c r="E70" s="96" t="str">
        <f>IFERROR(D70/$D$78,"")</f>
        <v/>
      </c>
      <c r="F70" s="112" t="str">
        <f t="shared" ref="F70:G77" si="18">IF(F31=0,"",F31/1000)</f>
        <v/>
      </c>
      <c r="G70" s="112" t="str">
        <f t="shared" si="18"/>
        <v/>
      </c>
      <c r="H70" s="107">
        <f t="shared" ref="H70:H77" si="19">SUM(F70:G70)</f>
        <v>0</v>
      </c>
      <c r="I70" s="112" t="str">
        <f t="shared" ref="I70:L77" si="20">IF(I31=0,"",I31/1000)</f>
        <v/>
      </c>
      <c r="J70" s="112" t="str">
        <f t="shared" si="20"/>
        <v/>
      </c>
      <c r="K70" s="112" t="str">
        <f t="shared" si="20"/>
        <v/>
      </c>
      <c r="L70" s="112" t="str">
        <f t="shared" si="20"/>
        <v/>
      </c>
    </row>
    <row r="71" spans="2:24" ht="12.75" customHeight="1" x14ac:dyDescent="0.2">
      <c r="B71" s="111" t="str">
        <f t="shared" si="16"/>
        <v/>
      </c>
      <c r="C71" s="111" t="str">
        <f t="shared" si="16"/>
        <v/>
      </c>
      <c r="D71" s="112" t="str">
        <f t="shared" si="17"/>
        <v/>
      </c>
      <c r="E71" s="96" t="str">
        <f t="shared" ref="E71:E77" si="21">IFERROR(D71/$D$78,"")</f>
        <v/>
      </c>
      <c r="F71" s="112" t="str">
        <f t="shared" si="18"/>
        <v/>
      </c>
      <c r="G71" s="112" t="str">
        <f t="shared" si="18"/>
        <v/>
      </c>
      <c r="H71" s="107">
        <f t="shared" si="19"/>
        <v>0</v>
      </c>
      <c r="I71" s="112" t="str">
        <f t="shared" si="20"/>
        <v/>
      </c>
      <c r="J71" s="112" t="str">
        <f t="shared" si="20"/>
        <v/>
      </c>
      <c r="K71" s="112" t="str">
        <f t="shared" si="20"/>
        <v/>
      </c>
      <c r="L71" s="112" t="str">
        <f t="shared" si="20"/>
        <v/>
      </c>
    </row>
    <row r="72" spans="2:24" ht="12.75" customHeight="1" x14ac:dyDescent="0.2">
      <c r="B72" s="111" t="str">
        <f t="shared" si="16"/>
        <v/>
      </c>
      <c r="C72" s="111" t="str">
        <f t="shared" si="16"/>
        <v/>
      </c>
      <c r="D72" s="112" t="str">
        <f t="shared" si="17"/>
        <v/>
      </c>
      <c r="E72" s="96" t="str">
        <f t="shared" si="21"/>
        <v/>
      </c>
      <c r="F72" s="112" t="str">
        <f t="shared" si="18"/>
        <v/>
      </c>
      <c r="G72" s="112" t="str">
        <f t="shared" si="18"/>
        <v/>
      </c>
      <c r="H72" s="107">
        <f t="shared" si="19"/>
        <v>0</v>
      </c>
      <c r="I72" s="112" t="str">
        <f t="shared" si="20"/>
        <v/>
      </c>
      <c r="J72" s="112" t="str">
        <f t="shared" si="20"/>
        <v/>
      </c>
      <c r="K72" s="112" t="str">
        <f t="shared" si="20"/>
        <v/>
      </c>
      <c r="L72" s="112" t="str">
        <f t="shared" si="20"/>
        <v/>
      </c>
    </row>
    <row r="73" spans="2:24" ht="12.75" customHeight="1" x14ac:dyDescent="0.2">
      <c r="B73" s="111" t="str">
        <f t="shared" si="16"/>
        <v/>
      </c>
      <c r="C73" s="111" t="str">
        <f t="shared" si="16"/>
        <v/>
      </c>
      <c r="D73" s="112" t="str">
        <f t="shared" si="17"/>
        <v/>
      </c>
      <c r="E73" s="96" t="str">
        <f t="shared" si="21"/>
        <v/>
      </c>
      <c r="F73" s="112" t="str">
        <f t="shared" si="18"/>
        <v/>
      </c>
      <c r="G73" s="112" t="str">
        <f t="shared" si="18"/>
        <v/>
      </c>
      <c r="H73" s="107">
        <f t="shared" si="19"/>
        <v>0</v>
      </c>
      <c r="I73" s="112" t="str">
        <f t="shared" si="20"/>
        <v/>
      </c>
      <c r="J73" s="112" t="str">
        <f t="shared" si="20"/>
        <v/>
      </c>
      <c r="K73" s="112" t="str">
        <f t="shared" si="20"/>
        <v/>
      </c>
      <c r="L73" s="112" t="str">
        <f t="shared" si="20"/>
        <v/>
      </c>
    </row>
    <row r="74" spans="2:24" ht="12.75" customHeight="1" x14ac:dyDescent="0.2">
      <c r="B74" s="111" t="str">
        <f t="shared" si="16"/>
        <v/>
      </c>
      <c r="C74" s="111" t="str">
        <f t="shared" si="16"/>
        <v/>
      </c>
      <c r="D74" s="112" t="str">
        <f t="shared" si="17"/>
        <v/>
      </c>
      <c r="E74" s="96" t="str">
        <f t="shared" si="21"/>
        <v/>
      </c>
      <c r="F74" s="112" t="str">
        <f t="shared" si="18"/>
        <v/>
      </c>
      <c r="G74" s="112" t="str">
        <f t="shared" si="18"/>
        <v/>
      </c>
      <c r="H74" s="107">
        <f t="shared" si="19"/>
        <v>0</v>
      </c>
      <c r="I74" s="112" t="str">
        <f t="shared" si="20"/>
        <v/>
      </c>
      <c r="J74" s="112" t="str">
        <f t="shared" si="20"/>
        <v/>
      </c>
      <c r="K74" s="112" t="str">
        <f t="shared" si="20"/>
        <v/>
      </c>
      <c r="L74" s="112" t="str">
        <f t="shared" si="20"/>
        <v/>
      </c>
    </row>
    <row r="75" spans="2:24" ht="12.75" customHeight="1" x14ac:dyDescent="0.2">
      <c r="B75" s="111" t="str">
        <f t="shared" si="16"/>
        <v/>
      </c>
      <c r="C75" s="111" t="str">
        <f t="shared" si="16"/>
        <v/>
      </c>
      <c r="D75" s="112" t="str">
        <f t="shared" si="17"/>
        <v/>
      </c>
      <c r="E75" s="96" t="str">
        <f t="shared" si="21"/>
        <v/>
      </c>
      <c r="F75" s="112" t="str">
        <f t="shared" si="18"/>
        <v/>
      </c>
      <c r="G75" s="112" t="str">
        <f t="shared" si="18"/>
        <v/>
      </c>
      <c r="H75" s="107">
        <f t="shared" si="19"/>
        <v>0</v>
      </c>
      <c r="I75" s="112" t="str">
        <f t="shared" si="20"/>
        <v/>
      </c>
      <c r="J75" s="112" t="str">
        <f t="shared" si="20"/>
        <v/>
      </c>
      <c r="K75" s="112" t="str">
        <f t="shared" si="20"/>
        <v/>
      </c>
      <c r="L75" s="112" t="str">
        <f t="shared" si="20"/>
        <v/>
      </c>
      <c r="Q75" s="98"/>
      <c r="R75" s="98"/>
      <c r="S75" s="98"/>
      <c r="T75" s="98"/>
      <c r="U75" s="98"/>
      <c r="V75" s="98"/>
    </row>
    <row r="76" spans="2:24" ht="12.75" customHeight="1" x14ac:dyDescent="0.2">
      <c r="B76" s="111" t="str">
        <f t="shared" si="16"/>
        <v/>
      </c>
      <c r="C76" s="111" t="str">
        <f t="shared" si="16"/>
        <v/>
      </c>
      <c r="D76" s="112" t="str">
        <f t="shared" si="17"/>
        <v/>
      </c>
      <c r="E76" s="96" t="str">
        <f t="shared" si="21"/>
        <v/>
      </c>
      <c r="F76" s="112" t="str">
        <f t="shared" si="18"/>
        <v/>
      </c>
      <c r="G76" s="112" t="str">
        <f t="shared" si="18"/>
        <v/>
      </c>
      <c r="H76" s="107">
        <f t="shared" si="19"/>
        <v>0</v>
      </c>
      <c r="I76" s="112" t="str">
        <f t="shared" si="20"/>
        <v/>
      </c>
      <c r="J76" s="112" t="str">
        <f t="shared" si="20"/>
        <v/>
      </c>
      <c r="K76" s="112" t="str">
        <f t="shared" si="20"/>
        <v/>
      </c>
      <c r="L76" s="112" t="str">
        <f t="shared" si="20"/>
        <v/>
      </c>
      <c r="Q76" s="98"/>
      <c r="R76" s="98"/>
      <c r="S76" s="98"/>
      <c r="T76" s="98"/>
      <c r="U76" s="98"/>
      <c r="V76" s="98"/>
    </row>
    <row r="77" spans="2:24" ht="12.75" customHeight="1" x14ac:dyDescent="0.2">
      <c r="B77" s="99" t="s">
        <v>56</v>
      </c>
      <c r="C77" s="100" t="s">
        <v>2</v>
      </c>
      <c r="D77" s="112" t="str">
        <f t="shared" si="17"/>
        <v/>
      </c>
      <c r="E77" s="96" t="str">
        <f t="shared" si="21"/>
        <v/>
      </c>
      <c r="F77" s="112" t="str">
        <f t="shared" si="18"/>
        <v/>
      </c>
      <c r="G77" s="112" t="str">
        <f t="shared" si="18"/>
        <v/>
      </c>
      <c r="H77" s="107">
        <f t="shared" si="19"/>
        <v>0</v>
      </c>
      <c r="I77" s="112" t="str">
        <f t="shared" si="20"/>
        <v/>
      </c>
      <c r="J77" s="112" t="str">
        <f t="shared" si="20"/>
        <v/>
      </c>
      <c r="K77" s="112" t="str">
        <f t="shared" si="20"/>
        <v/>
      </c>
      <c r="L77" s="112" t="str">
        <f t="shared" si="20"/>
        <v/>
      </c>
      <c r="Q77" s="98"/>
      <c r="R77" s="98"/>
      <c r="S77" s="98"/>
      <c r="T77" s="98"/>
      <c r="U77" s="98"/>
      <c r="V77" s="98"/>
    </row>
    <row r="78" spans="2:24" ht="12.75" customHeight="1" x14ac:dyDescent="0.2">
      <c r="B78" s="113" t="s">
        <v>1</v>
      </c>
      <c r="C78" s="114" t="s">
        <v>2</v>
      </c>
      <c r="D78" s="115">
        <f t="shared" ref="D78:H78" si="22">SUM(D70:D77)</f>
        <v>0</v>
      </c>
      <c r="E78" s="116">
        <f t="shared" si="22"/>
        <v>0</v>
      </c>
      <c r="F78" s="115">
        <f t="shared" si="22"/>
        <v>0</v>
      </c>
      <c r="G78" s="115">
        <f t="shared" si="22"/>
        <v>0</v>
      </c>
      <c r="H78" s="115">
        <f t="shared" si="22"/>
        <v>0</v>
      </c>
      <c r="I78" s="38">
        <f>SUM(I70:I77)</f>
        <v>0</v>
      </c>
      <c r="J78" s="38">
        <f>SUM(J70:J77)</f>
        <v>0</v>
      </c>
      <c r="K78" s="38">
        <f>SUM(K70:K77)</f>
        <v>0</v>
      </c>
      <c r="L78" s="38">
        <f>SUM(L70:L77)</f>
        <v>0</v>
      </c>
    </row>
    <row r="79" spans="2:24" ht="12.75" customHeight="1" x14ac:dyDescent="0.2"/>
    <row r="80" spans="2:24" ht="12.75" customHeight="1" x14ac:dyDescent="0.2">
      <c r="B80" s="108" t="s">
        <v>62</v>
      </c>
    </row>
    <row r="81" spans="2:9" ht="12.75" customHeight="1" x14ac:dyDescent="0.2">
      <c r="B81" s="305" t="str">
        <f>IF(B42=0,"",B42)</f>
        <v/>
      </c>
      <c r="C81" s="286"/>
      <c r="D81" s="286"/>
      <c r="E81" s="286"/>
      <c r="F81" s="286"/>
      <c r="G81" s="286"/>
      <c r="H81" s="286"/>
      <c r="I81" s="306"/>
    </row>
    <row r="82" spans="2:9" ht="12.75" customHeight="1" x14ac:dyDescent="0.2">
      <c r="B82" s="307"/>
      <c r="C82" s="308"/>
      <c r="D82" s="308"/>
      <c r="E82" s="308"/>
      <c r="F82" s="308"/>
      <c r="G82" s="308"/>
      <c r="H82" s="308"/>
      <c r="I82" s="309"/>
    </row>
    <row r="83" spans="2:9" ht="12.75" customHeight="1" x14ac:dyDescent="0.2">
      <c r="B83" s="307"/>
      <c r="C83" s="308"/>
      <c r="D83" s="308"/>
      <c r="E83" s="308"/>
      <c r="F83" s="308"/>
      <c r="G83" s="308"/>
      <c r="H83" s="308"/>
      <c r="I83" s="309"/>
    </row>
    <row r="84" spans="2:9" ht="12.75" customHeight="1" x14ac:dyDescent="0.2">
      <c r="B84" s="307"/>
      <c r="C84" s="308"/>
      <c r="D84" s="308"/>
      <c r="E84" s="308"/>
      <c r="F84" s="308"/>
      <c r="G84" s="308"/>
      <c r="H84" s="308"/>
      <c r="I84" s="309"/>
    </row>
    <row r="85" spans="2:9" ht="12.75" customHeight="1" x14ac:dyDescent="0.2">
      <c r="B85" s="307"/>
      <c r="C85" s="308"/>
      <c r="D85" s="308"/>
      <c r="E85" s="308"/>
      <c r="F85" s="308"/>
      <c r="G85" s="308"/>
      <c r="H85" s="308"/>
      <c r="I85" s="309"/>
    </row>
    <row r="86" spans="2:9" ht="12.75" customHeight="1" x14ac:dyDescent="0.2">
      <c r="B86" s="310"/>
      <c r="C86" s="311"/>
      <c r="D86" s="311"/>
      <c r="E86" s="311"/>
      <c r="F86" s="311"/>
      <c r="G86" s="311"/>
      <c r="H86" s="311"/>
      <c r="I86" s="312"/>
    </row>
    <row r="87" spans="2:9" ht="12.75" customHeight="1" x14ac:dyDescent="0.2">
      <c r="B87" s="104" t="s">
        <v>195</v>
      </c>
    </row>
    <row r="88" spans="2:9" ht="12.75" customHeight="1" x14ac:dyDescent="0.2"/>
  </sheetData>
  <sheetProtection algorithmName="SHA-512" hashValue="ZIQQRQJLhJH/btH+UJM6z2mZ5U8eZD8kfMdiE4dYcdbzF2+11Dyq58W0e0bxZeLsdErl9+VWgnjSLQrD5WQdSg==" saltValue="QVZVJaba/QIHgPJ/THhiMw==" spinCount="100000" sheet="1" selectLockedCells="1"/>
  <mergeCells count="30">
    <mergeCell ref="F53:F55"/>
    <mergeCell ref="I14:I16"/>
    <mergeCell ref="B28:B30"/>
    <mergeCell ref="C28:C30"/>
    <mergeCell ref="E28:E30"/>
    <mergeCell ref="F28:H29"/>
    <mergeCell ref="D28:D30"/>
    <mergeCell ref="G14:G16"/>
    <mergeCell ref="B14:B16"/>
    <mergeCell ref="C14:C16"/>
    <mergeCell ref="D14:D16"/>
    <mergeCell ref="E14:E16"/>
    <mergeCell ref="F14:F16"/>
    <mergeCell ref="I28:L29"/>
    <mergeCell ref="I67:L68"/>
    <mergeCell ref="B42:I47"/>
    <mergeCell ref="B81:I86"/>
    <mergeCell ref="H14:H16"/>
    <mergeCell ref="H53:H55"/>
    <mergeCell ref="G53:G55"/>
    <mergeCell ref="I53:I55"/>
    <mergeCell ref="B67:B69"/>
    <mergeCell ref="C67:C69"/>
    <mergeCell ref="D67:D69"/>
    <mergeCell ref="E67:E69"/>
    <mergeCell ref="F67:H68"/>
    <mergeCell ref="B53:B55"/>
    <mergeCell ref="C53:C55"/>
    <mergeCell ref="D53:D55"/>
    <mergeCell ref="E53:E55"/>
  </mergeCells>
  <phoneticPr fontId="24" type="noConversion"/>
  <conditionalFormatting sqref="I13">
    <cfRule type="cellIs" dxfId="7" priority="2" operator="equal">
      <formula>""</formula>
    </cfRule>
  </conditionalFormatting>
  <conditionalFormatting sqref="I52">
    <cfRule type="cellIs" dxfId="6" priority="1" operator="equal">
      <formula>""</formula>
    </cfRule>
  </conditionalFormatting>
  <dataValidations count="2">
    <dataValidation allowBlank="1" showInputMessage="1" showErrorMessage="1" prompt="Unose se kupci koji u godišnjem prometu sudjeluju s više od 5% uzimajući u obzir zadnju punu godinu, a ostali sumarno pod &quot;Ostali&quot;._x000a_Poredak na popisu treba biti prema vrijednostima iz zadnje pune godine." sqref="B17" xr:uid="{EDF943D4-D8A7-4CEA-86A8-32AEE7DA1EC6}"/>
    <dataValidation allowBlank="1" showInputMessage="1" showErrorMessage="1" prompt="Unose se kupci koji u ukupnim potraživanjima prema kupcima na dan 31.12.2021. sudjeluju s više od 5% uzimajući u obzir zadnju punu godinu, a ostali sumarno pod &quot;Ostali&quot;." sqref="B31" xr:uid="{440A27FE-C910-4795-A91A-EBD6893AE74E}"/>
  </dataValidations>
  <pageMargins left="0.23622047244094491" right="0.23622047244094491" top="0.55118110236220474" bottom="0.55118110236220474" header="0.31496062992125984" footer="0.31496062992125984"/>
  <pageSetup paperSize="9" scale="52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D15F0C-96D4-409D-8D72-BB6472E734C8}">
  <sheetPr codeName="Sheet14">
    <tabColor rgb="FF6C6F72"/>
    <pageSetUpPr fitToPage="1"/>
  </sheetPr>
  <dimension ref="A1:X88"/>
  <sheetViews>
    <sheetView showGridLines="0" showRowColHeaders="0" zoomScaleNormal="100" workbookViewId="0">
      <selection activeCell="I13" sqref="I13"/>
    </sheetView>
  </sheetViews>
  <sheetFormatPr defaultColWidth="0" defaultRowHeight="12.75" customHeight="1" zeroHeight="1" x14ac:dyDescent="0.2"/>
  <cols>
    <col min="1" max="1" width="5" style="76" customWidth="1"/>
    <col min="2" max="2" width="30.140625" style="76" customWidth="1"/>
    <col min="3" max="12" width="15.42578125" style="76" customWidth="1"/>
    <col min="13" max="13" width="5" style="80" customWidth="1"/>
    <col min="14" max="14" width="9.140625" style="81" hidden="1" customWidth="1"/>
    <col min="15" max="16384" width="9.140625" style="76" hidden="1"/>
  </cols>
  <sheetData>
    <row r="1" spans="1:24" ht="12.75" customHeight="1" x14ac:dyDescent="0.2">
      <c r="B1" s="77"/>
      <c r="C1" s="78"/>
      <c r="D1" s="78"/>
      <c r="E1" s="78"/>
      <c r="F1" s="79"/>
      <c r="G1" s="79"/>
    </row>
    <row r="2" spans="1:24" ht="12.75" customHeight="1" x14ac:dyDescent="0.2">
      <c r="B2" s="77"/>
      <c r="C2" s="78"/>
      <c r="D2" s="78"/>
      <c r="E2" s="78"/>
      <c r="F2" s="79"/>
      <c r="G2" s="79"/>
    </row>
    <row r="3" spans="1:24" ht="12.75" customHeight="1" x14ac:dyDescent="0.2">
      <c r="B3" s="77"/>
      <c r="C3" s="78"/>
      <c r="D3" s="78"/>
      <c r="E3" s="78"/>
      <c r="F3" s="79"/>
      <c r="G3" s="79"/>
    </row>
    <row r="4" spans="1:24" ht="12.75" customHeight="1" x14ac:dyDescent="0.2">
      <c r="B4" s="77"/>
      <c r="C4" s="78"/>
      <c r="D4" s="78"/>
      <c r="E4" s="78"/>
      <c r="F4" s="79"/>
      <c r="G4" s="79"/>
    </row>
    <row r="5" spans="1:24" ht="12.75" customHeight="1" x14ac:dyDescent="0.2">
      <c r="B5" s="48" t="str">
        <f>IF('Poslovni plan'!B5=0,"Prenosi se s prve stranice",'Poslovni plan'!B5)</f>
        <v>Tablice klijenta-MPR-obs</v>
      </c>
      <c r="C5" s="78"/>
      <c r="D5" s="78"/>
      <c r="E5" s="78"/>
      <c r="F5" s="79"/>
      <c r="G5" s="79"/>
    </row>
    <row r="6" spans="1:24" ht="12.75" customHeight="1" x14ac:dyDescent="0.2">
      <c r="B6" s="15" t="s">
        <v>281</v>
      </c>
      <c r="C6" s="78"/>
      <c r="D6" s="78"/>
      <c r="E6" s="78"/>
      <c r="F6" s="79"/>
      <c r="G6" s="79"/>
    </row>
    <row r="7" spans="1:24" s="83" customFormat="1" ht="12.75" customHeight="1" x14ac:dyDescent="0.2">
      <c r="A7" s="82"/>
      <c r="B7" s="49" t="str">
        <f>IF('Poslovni plan'!B7=0,"Prenosi se s prve stranice",'Poslovni plan'!B7)</f>
        <v>Prenosi se s prve stranice</v>
      </c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</row>
    <row r="8" spans="1:24" s="83" customFormat="1" ht="12.75" customHeight="1" x14ac:dyDescent="0.2">
      <c r="A8" s="82"/>
      <c r="B8" s="15" t="s">
        <v>282</v>
      </c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</row>
    <row r="9" spans="1:24" ht="12.75" customHeight="1" x14ac:dyDescent="0.2">
      <c r="B9" s="19" t="str">
        <f>IF('Poslovni plan'!B9=0,"Prenosi se s prve stranice",'Poslovni plan'!B9)</f>
        <v>Prenosi se s prve stranice</v>
      </c>
      <c r="C9" s="78"/>
      <c r="D9" s="78"/>
      <c r="E9" s="78"/>
      <c r="F9" s="79"/>
      <c r="G9" s="79"/>
    </row>
    <row r="10" spans="1:24" ht="12.75" customHeight="1" x14ac:dyDescent="0.2">
      <c r="B10" s="19"/>
      <c r="C10" s="78"/>
      <c r="D10" s="78"/>
      <c r="E10" s="78"/>
      <c r="F10" s="79"/>
      <c r="G10" s="79"/>
    </row>
    <row r="11" spans="1:24" ht="12.75" customHeight="1" x14ac:dyDescent="0.2">
      <c r="B11" s="50" t="s">
        <v>186</v>
      </c>
      <c r="C11" s="85"/>
      <c r="D11" s="85"/>
      <c r="E11" s="85"/>
      <c r="F11" s="86"/>
      <c r="G11" s="86"/>
      <c r="H11" s="87"/>
      <c r="I11" s="87"/>
      <c r="J11" s="87"/>
      <c r="K11" s="87"/>
      <c r="L11" s="87"/>
    </row>
    <row r="12" spans="1:24" ht="12.75" customHeight="1" x14ac:dyDescent="0.2">
      <c r="D12" s="78"/>
      <c r="E12" s="78"/>
    </row>
    <row r="13" spans="1:24" ht="12.75" customHeight="1" x14ac:dyDescent="0.2">
      <c r="B13" s="23" t="s">
        <v>216</v>
      </c>
      <c r="D13" s="78"/>
      <c r="E13" s="78"/>
      <c r="H13" s="89" t="s">
        <v>66</v>
      </c>
      <c r="I13" s="90"/>
      <c r="Q13" s="91"/>
      <c r="R13" s="91"/>
      <c r="U13" s="91"/>
      <c r="V13" s="91"/>
      <c r="W13" s="91"/>
      <c r="X13" s="91"/>
    </row>
    <row r="14" spans="1:24" ht="12.75" customHeight="1" x14ac:dyDescent="0.2">
      <c r="B14" s="313" t="s">
        <v>5</v>
      </c>
      <c r="C14" s="313" t="s">
        <v>55</v>
      </c>
      <c r="D14" s="313" t="s">
        <v>272</v>
      </c>
      <c r="E14" s="313" t="s">
        <v>27</v>
      </c>
      <c r="F14" s="313" t="s">
        <v>273</v>
      </c>
      <c r="G14" s="313" t="s">
        <v>27</v>
      </c>
      <c r="H14" s="313" t="s">
        <v>274</v>
      </c>
      <c r="I14" s="313" t="s">
        <v>27</v>
      </c>
      <c r="Q14" s="91"/>
      <c r="R14" s="91"/>
      <c r="U14" s="91"/>
      <c r="V14" s="91"/>
      <c r="W14" s="91"/>
      <c r="X14" s="91"/>
    </row>
    <row r="15" spans="1:24" ht="12.75" customHeight="1" x14ac:dyDescent="0.2">
      <c r="B15" s="316"/>
      <c r="C15" s="316"/>
      <c r="D15" s="316"/>
      <c r="E15" s="316"/>
      <c r="F15" s="316"/>
      <c r="G15" s="316"/>
      <c r="H15" s="314"/>
      <c r="I15" s="316"/>
      <c r="Q15" s="91"/>
      <c r="R15" s="91"/>
      <c r="T15" s="92"/>
      <c r="U15" s="91"/>
      <c r="V15" s="91"/>
      <c r="W15" s="91"/>
      <c r="X15" s="91"/>
    </row>
    <row r="16" spans="1:24" ht="12.75" customHeight="1" x14ac:dyDescent="0.2">
      <c r="B16" s="315"/>
      <c r="C16" s="317"/>
      <c r="D16" s="315"/>
      <c r="E16" s="317"/>
      <c r="F16" s="315"/>
      <c r="G16" s="317"/>
      <c r="H16" s="315"/>
      <c r="I16" s="317"/>
      <c r="S16" s="92"/>
    </row>
    <row r="17" spans="2:24" ht="12.75" customHeight="1" x14ac:dyDescent="0.2">
      <c r="B17" s="93"/>
      <c r="C17" s="106"/>
      <c r="D17" s="95"/>
      <c r="E17" s="96" t="str">
        <f t="shared" ref="E17:E24" si="0">IFERROR(D17/$D$25,"")</f>
        <v/>
      </c>
      <c r="F17" s="95"/>
      <c r="G17" s="96" t="str">
        <f t="shared" ref="G17:G22" si="1">IFERROR(F17/$F$25,"")</f>
        <v/>
      </c>
      <c r="H17" s="95"/>
      <c r="I17" s="96" t="str">
        <f t="shared" ref="I17:I22" si="2">IFERROR(H17/$H$25,"")</f>
        <v/>
      </c>
    </row>
    <row r="18" spans="2:24" ht="12.75" customHeight="1" x14ac:dyDescent="0.2">
      <c r="B18" s="97"/>
      <c r="C18" s="106"/>
      <c r="D18" s="95"/>
      <c r="E18" s="96" t="str">
        <f t="shared" si="0"/>
        <v/>
      </c>
      <c r="F18" s="95"/>
      <c r="G18" s="96" t="str">
        <f t="shared" si="1"/>
        <v/>
      </c>
      <c r="H18" s="95"/>
      <c r="I18" s="96" t="str">
        <f t="shared" si="2"/>
        <v/>
      </c>
    </row>
    <row r="19" spans="2:24" ht="12.75" customHeight="1" x14ac:dyDescent="0.2">
      <c r="B19" s="97"/>
      <c r="C19" s="106"/>
      <c r="D19" s="95"/>
      <c r="E19" s="96" t="str">
        <f t="shared" si="0"/>
        <v/>
      </c>
      <c r="F19" s="95"/>
      <c r="G19" s="96" t="str">
        <f t="shared" si="1"/>
        <v/>
      </c>
      <c r="H19" s="95"/>
      <c r="I19" s="96" t="str">
        <f t="shared" si="2"/>
        <v/>
      </c>
    </row>
    <row r="20" spans="2:24" ht="12.75" customHeight="1" x14ac:dyDescent="0.2">
      <c r="B20" s="97"/>
      <c r="C20" s="106"/>
      <c r="D20" s="95"/>
      <c r="E20" s="96" t="str">
        <f t="shared" si="0"/>
        <v/>
      </c>
      <c r="F20" s="95"/>
      <c r="G20" s="96" t="str">
        <f t="shared" si="1"/>
        <v/>
      </c>
      <c r="H20" s="95"/>
      <c r="I20" s="96" t="str">
        <f t="shared" si="2"/>
        <v/>
      </c>
    </row>
    <row r="21" spans="2:24" ht="12.75" customHeight="1" x14ac:dyDescent="0.2">
      <c r="B21" s="97"/>
      <c r="C21" s="106"/>
      <c r="D21" s="95"/>
      <c r="E21" s="96" t="str">
        <f t="shared" si="0"/>
        <v/>
      </c>
      <c r="F21" s="95"/>
      <c r="G21" s="96" t="str">
        <f t="shared" si="1"/>
        <v/>
      </c>
      <c r="H21" s="95"/>
      <c r="I21" s="96" t="str">
        <f t="shared" si="2"/>
        <v/>
      </c>
    </row>
    <row r="22" spans="2:24" ht="12.75" customHeight="1" x14ac:dyDescent="0.2">
      <c r="B22" s="97"/>
      <c r="C22" s="106"/>
      <c r="D22" s="95"/>
      <c r="E22" s="96" t="str">
        <f t="shared" si="0"/>
        <v/>
      </c>
      <c r="F22" s="95"/>
      <c r="G22" s="96" t="str">
        <f t="shared" si="1"/>
        <v/>
      </c>
      <c r="H22" s="95"/>
      <c r="I22" s="96" t="str">
        <f t="shared" si="2"/>
        <v/>
      </c>
      <c r="Q22" s="98"/>
      <c r="R22" s="98"/>
      <c r="S22" s="98"/>
      <c r="T22" s="98"/>
      <c r="U22" s="98"/>
      <c r="V22" s="98"/>
    </row>
    <row r="23" spans="2:24" ht="12.75" customHeight="1" x14ac:dyDescent="0.2">
      <c r="B23" s="97"/>
      <c r="C23" s="106"/>
      <c r="D23" s="95"/>
      <c r="E23" s="96" t="str">
        <f t="shared" si="0"/>
        <v/>
      </c>
      <c r="F23" s="95"/>
      <c r="G23" s="96" t="str">
        <f>IFERROR(F23/$F$25,"")</f>
        <v/>
      </c>
      <c r="H23" s="95"/>
      <c r="I23" s="96" t="str">
        <f>IFERROR(H23/$H$25,"")</f>
        <v/>
      </c>
      <c r="Q23" s="98"/>
      <c r="R23" s="98"/>
      <c r="S23" s="98"/>
      <c r="T23" s="98"/>
      <c r="U23" s="98"/>
      <c r="V23" s="98"/>
    </row>
    <row r="24" spans="2:24" ht="12.75" customHeight="1" x14ac:dyDescent="0.2">
      <c r="B24" s="99" t="s">
        <v>56</v>
      </c>
      <c r="C24" s="100" t="s">
        <v>2</v>
      </c>
      <c r="D24" s="95"/>
      <c r="E24" s="96" t="str">
        <f t="shared" si="0"/>
        <v/>
      </c>
      <c r="F24" s="95"/>
      <c r="G24" s="96" t="str">
        <f>IFERROR(F24/$F$25,"")</f>
        <v/>
      </c>
      <c r="H24" s="95"/>
      <c r="I24" s="96" t="str">
        <f>IFERROR(H24/$H$25,"")</f>
        <v/>
      </c>
      <c r="Q24" s="98"/>
      <c r="R24" s="98"/>
      <c r="S24" s="98"/>
      <c r="T24" s="98"/>
      <c r="U24" s="98"/>
      <c r="V24" s="98"/>
    </row>
    <row r="25" spans="2:24" ht="12.75" customHeight="1" x14ac:dyDescent="0.2">
      <c r="B25" s="101" t="s">
        <v>1</v>
      </c>
      <c r="C25" s="102" t="s">
        <v>2</v>
      </c>
      <c r="D25" s="38">
        <f t="shared" ref="D25:I25" si="3">SUM(D17:D24)</f>
        <v>0</v>
      </c>
      <c r="E25" s="103">
        <f t="shared" si="3"/>
        <v>0</v>
      </c>
      <c r="F25" s="38">
        <f t="shared" si="3"/>
        <v>0</v>
      </c>
      <c r="G25" s="103">
        <f t="shared" si="3"/>
        <v>0</v>
      </c>
      <c r="H25" s="38">
        <f t="shared" si="3"/>
        <v>0</v>
      </c>
      <c r="I25" s="103">
        <f t="shared" si="3"/>
        <v>0</v>
      </c>
    </row>
    <row r="26" spans="2:24" ht="12.75" customHeight="1" x14ac:dyDescent="0.2">
      <c r="B26" s="104"/>
    </row>
    <row r="27" spans="2:24" ht="12.75" customHeight="1" x14ac:dyDescent="0.2">
      <c r="B27" s="23" t="s">
        <v>217</v>
      </c>
      <c r="Q27" s="91"/>
      <c r="R27" s="91"/>
      <c r="U27" s="91"/>
      <c r="V27" s="91"/>
      <c r="W27" s="91"/>
      <c r="X27" s="91"/>
    </row>
    <row r="28" spans="2:24" ht="12.75" customHeight="1" x14ac:dyDescent="0.2">
      <c r="B28" s="313" t="s">
        <v>187</v>
      </c>
      <c r="C28" s="313" t="s">
        <v>55</v>
      </c>
      <c r="D28" s="313" t="s">
        <v>276</v>
      </c>
      <c r="E28" s="313" t="s">
        <v>27</v>
      </c>
      <c r="F28" s="288" t="s">
        <v>278</v>
      </c>
      <c r="G28" s="319"/>
      <c r="H28" s="320"/>
      <c r="I28" s="288" t="s">
        <v>279</v>
      </c>
      <c r="J28" s="289"/>
      <c r="K28" s="290"/>
      <c r="L28" s="291"/>
      <c r="Q28" s="91"/>
      <c r="R28" s="91"/>
      <c r="U28" s="91"/>
      <c r="V28" s="91"/>
      <c r="W28" s="91"/>
      <c r="X28" s="91"/>
    </row>
    <row r="29" spans="2:24" ht="12.75" customHeight="1" x14ac:dyDescent="0.2">
      <c r="B29" s="316"/>
      <c r="C29" s="316"/>
      <c r="D29" s="316"/>
      <c r="E29" s="318"/>
      <c r="F29" s="321"/>
      <c r="G29" s="322"/>
      <c r="H29" s="323"/>
      <c r="I29" s="292"/>
      <c r="J29" s="293"/>
      <c r="K29" s="294"/>
      <c r="L29" s="295"/>
      <c r="Q29" s="91"/>
      <c r="R29" s="91"/>
      <c r="T29" s="92"/>
      <c r="U29" s="91"/>
      <c r="V29" s="91"/>
      <c r="W29" s="91"/>
      <c r="X29" s="91"/>
    </row>
    <row r="30" spans="2:24" ht="12.75" customHeight="1" x14ac:dyDescent="0.2">
      <c r="B30" s="315"/>
      <c r="C30" s="317"/>
      <c r="D30" s="315"/>
      <c r="E30" s="317"/>
      <c r="F30" s="105" t="s">
        <v>148</v>
      </c>
      <c r="G30" s="105" t="s">
        <v>149</v>
      </c>
      <c r="H30" s="105" t="s">
        <v>65</v>
      </c>
      <c r="I30" s="105" t="s">
        <v>248</v>
      </c>
      <c r="J30" s="105" t="s">
        <v>249</v>
      </c>
      <c r="K30" s="105" t="s">
        <v>3</v>
      </c>
      <c r="L30" s="105" t="s">
        <v>4</v>
      </c>
      <c r="S30" s="92"/>
    </row>
    <row r="31" spans="2:24" ht="12.75" customHeight="1" x14ac:dyDescent="0.2">
      <c r="B31" s="93"/>
      <c r="C31" s="106"/>
      <c r="D31" s="95"/>
      <c r="E31" s="96" t="str">
        <f t="shared" ref="E31:E38" si="4">IFERROR(D31/$D$39,"")</f>
        <v/>
      </c>
      <c r="F31" s="95"/>
      <c r="G31" s="95"/>
      <c r="H31" s="107">
        <f t="shared" ref="H31:H38" si="5">SUM(F31:G31)</f>
        <v>0</v>
      </c>
      <c r="I31" s="95"/>
      <c r="J31" s="95"/>
      <c r="K31" s="95"/>
      <c r="L31" s="95"/>
    </row>
    <row r="32" spans="2:24" ht="12.75" customHeight="1" x14ac:dyDescent="0.2">
      <c r="B32" s="97"/>
      <c r="C32" s="106"/>
      <c r="D32" s="95"/>
      <c r="E32" s="96" t="str">
        <f t="shared" si="4"/>
        <v/>
      </c>
      <c r="F32" s="95"/>
      <c r="G32" s="95"/>
      <c r="H32" s="107">
        <f t="shared" si="5"/>
        <v>0</v>
      </c>
      <c r="I32" s="95"/>
      <c r="J32" s="95"/>
      <c r="K32" s="95"/>
      <c r="L32" s="95"/>
    </row>
    <row r="33" spans="2:22" ht="12.75" customHeight="1" x14ac:dyDescent="0.2">
      <c r="B33" s="97"/>
      <c r="C33" s="106"/>
      <c r="D33" s="95"/>
      <c r="E33" s="96" t="str">
        <f t="shared" si="4"/>
        <v/>
      </c>
      <c r="F33" s="95"/>
      <c r="G33" s="95"/>
      <c r="H33" s="107">
        <f t="shared" si="5"/>
        <v>0</v>
      </c>
      <c r="I33" s="95"/>
      <c r="J33" s="95"/>
      <c r="K33" s="95"/>
      <c r="L33" s="95"/>
    </row>
    <row r="34" spans="2:22" ht="12.75" customHeight="1" x14ac:dyDescent="0.2">
      <c r="B34" s="97"/>
      <c r="C34" s="106"/>
      <c r="D34" s="95"/>
      <c r="E34" s="96" t="str">
        <f t="shared" si="4"/>
        <v/>
      </c>
      <c r="F34" s="95"/>
      <c r="G34" s="95"/>
      <c r="H34" s="107">
        <f t="shared" si="5"/>
        <v>0</v>
      </c>
      <c r="I34" s="95"/>
      <c r="J34" s="95"/>
      <c r="K34" s="95"/>
      <c r="L34" s="95"/>
    </row>
    <row r="35" spans="2:22" ht="12.75" customHeight="1" x14ac:dyDescent="0.2">
      <c r="B35" s="97"/>
      <c r="C35" s="106"/>
      <c r="D35" s="95"/>
      <c r="E35" s="96" t="str">
        <f t="shared" si="4"/>
        <v/>
      </c>
      <c r="F35" s="95"/>
      <c r="G35" s="95"/>
      <c r="H35" s="107">
        <f t="shared" si="5"/>
        <v>0</v>
      </c>
      <c r="I35" s="95"/>
      <c r="J35" s="95"/>
      <c r="K35" s="95"/>
      <c r="L35" s="95"/>
    </row>
    <row r="36" spans="2:22" ht="12.75" customHeight="1" x14ac:dyDescent="0.2">
      <c r="B36" s="97"/>
      <c r="C36" s="106"/>
      <c r="D36" s="95"/>
      <c r="E36" s="96" t="str">
        <f t="shared" si="4"/>
        <v/>
      </c>
      <c r="F36" s="95"/>
      <c r="G36" s="95"/>
      <c r="H36" s="107">
        <f t="shared" si="5"/>
        <v>0</v>
      </c>
      <c r="I36" s="95"/>
      <c r="J36" s="95"/>
      <c r="K36" s="95"/>
      <c r="L36" s="95"/>
      <c r="Q36" s="98"/>
      <c r="R36" s="98"/>
      <c r="S36" s="98"/>
      <c r="T36" s="98"/>
      <c r="U36" s="98"/>
      <c r="V36" s="98"/>
    </row>
    <row r="37" spans="2:22" ht="12.75" customHeight="1" x14ac:dyDescent="0.2">
      <c r="B37" s="97"/>
      <c r="C37" s="106"/>
      <c r="D37" s="95"/>
      <c r="E37" s="96" t="str">
        <f t="shared" si="4"/>
        <v/>
      </c>
      <c r="F37" s="95"/>
      <c r="G37" s="95"/>
      <c r="H37" s="107">
        <f t="shared" si="5"/>
        <v>0</v>
      </c>
      <c r="I37" s="95"/>
      <c r="J37" s="95"/>
      <c r="K37" s="95"/>
      <c r="L37" s="95"/>
      <c r="Q37" s="98"/>
      <c r="R37" s="98"/>
      <c r="S37" s="98"/>
      <c r="T37" s="98"/>
      <c r="U37" s="98"/>
      <c r="V37" s="98"/>
    </row>
    <row r="38" spans="2:22" ht="12.75" customHeight="1" x14ac:dyDescent="0.2">
      <c r="B38" s="99" t="s">
        <v>56</v>
      </c>
      <c r="C38" s="100" t="s">
        <v>2</v>
      </c>
      <c r="D38" s="95"/>
      <c r="E38" s="96" t="str">
        <f t="shared" si="4"/>
        <v/>
      </c>
      <c r="F38" s="95"/>
      <c r="G38" s="95"/>
      <c r="H38" s="107">
        <f t="shared" si="5"/>
        <v>0</v>
      </c>
      <c r="I38" s="95"/>
      <c r="J38" s="95"/>
      <c r="K38" s="95"/>
      <c r="L38" s="95"/>
      <c r="Q38" s="98"/>
      <c r="R38" s="98"/>
      <c r="S38" s="98"/>
      <c r="T38" s="98"/>
      <c r="U38" s="98"/>
      <c r="V38" s="98"/>
    </row>
    <row r="39" spans="2:22" ht="12.75" customHeight="1" x14ac:dyDescent="0.2">
      <c r="B39" s="101" t="s">
        <v>1</v>
      </c>
      <c r="C39" s="102" t="s">
        <v>2</v>
      </c>
      <c r="D39" s="38">
        <f t="shared" ref="D39:H39" si="6">SUM(D31:D38)</f>
        <v>0</v>
      </c>
      <c r="E39" s="103">
        <f t="shared" si="6"/>
        <v>0</v>
      </c>
      <c r="F39" s="38">
        <f t="shared" si="6"/>
        <v>0</v>
      </c>
      <c r="G39" s="38">
        <f t="shared" si="6"/>
        <v>0</v>
      </c>
      <c r="H39" s="38">
        <f t="shared" si="6"/>
        <v>0</v>
      </c>
      <c r="I39" s="38">
        <f>SUM(I31:I38)</f>
        <v>0</v>
      </c>
      <c r="J39" s="38">
        <f>SUM(J31:J38)</f>
        <v>0</v>
      </c>
      <c r="K39" s="38">
        <f>SUM(K31:K38)</f>
        <v>0</v>
      </c>
      <c r="L39" s="38">
        <f>SUM(L31:L38)</f>
        <v>0</v>
      </c>
    </row>
    <row r="40" spans="2:22" ht="12.75" customHeight="1" x14ac:dyDescent="0.2"/>
    <row r="41" spans="2:22" ht="12.75" customHeight="1" x14ac:dyDescent="0.2">
      <c r="B41" s="108" t="s">
        <v>62</v>
      </c>
    </row>
    <row r="42" spans="2:22" ht="12.75" customHeight="1" x14ac:dyDescent="0.2">
      <c r="B42" s="296"/>
      <c r="C42" s="297"/>
      <c r="D42" s="297"/>
      <c r="E42" s="297"/>
      <c r="F42" s="297"/>
      <c r="G42" s="297"/>
      <c r="H42" s="297"/>
      <c r="I42" s="298"/>
    </row>
    <row r="43" spans="2:22" ht="12.75" customHeight="1" x14ac:dyDescent="0.2">
      <c r="B43" s="299"/>
      <c r="C43" s="300"/>
      <c r="D43" s="300"/>
      <c r="E43" s="300"/>
      <c r="F43" s="300"/>
      <c r="G43" s="300"/>
      <c r="H43" s="300"/>
      <c r="I43" s="301"/>
    </row>
    <row r="44" spans="2:22" ht="12.75" customHeight="1" x14ac:dyDescent="0.2">
      <c r="B44" s="299"/>
      <c r="C44" s="300"/>
      <c r="D44" s="300"/>
      <c r="E44" s="300"/>
      <c r="F44" s="300"/>
      <c r="G44" s="300"/>
      <c r="H44" s="300"/>
      <c r="I44" s="301"/>
    </row>
    <row r="45" spans="2:22" ht="12.75" customHeight="1" x14ac:dyDescent="0.2">
      <c r="B45" s="299"/>
      <c r="C45" s="300"/>
      <c r="D45" s="300"/>
      <c r="E45" s="300"/>
      <c r="F45" s="300"/>
      <c r="G45" s="300"/>
      <c r="H45" s="300"/>
      <c r="I45" s="301"/>
    </row>
    <row r="46" spans="2:22" ht="12.75" customHeight="1" x14ac:dyDescent="0.2">
      <c r="B46" s="299"/>
      <c r="C46" s="300"/>
      <c r="D46" s="300"/>
      <c r="E46" s="300"/>
      <c r="F46" s="300"/>
      <c r="G46" s="300"/>
      <c r="H46" s="300"/>
      <c r="I46" s="301"/>
    </row>
    <row r="47" spans="2:22" ht="12.75" customHeight="1" x14ac:dyDescent="0.2">
      <c r="B47" s="302"/>
      <c r="C47" s="303"/>
      <c r="D47" s="303"/>
      <c r="E47" s="303"/>
      <c r="F47" s="303"/>
      <c r="G47" s="303"/>
      <c r="H47" s="303"/>
      <c r="I47" s="304"/>
    </row>
    <row r="48" spans="2:22" ht="12.75" customHeight="1" x14ac:dyDescent="0.2">
      <c r="B48" s="104" t="s">
        <v>194</v>
      </c>
    </row>
    <row r="49" spans="2:24" ht="12.75" customHeight="1" x14ac:dyDescent="0.2"/>
    <row r="50" spans="2:24" ht="12.75" customHeight="1" x14ac:dyDescent="0.2">
      <c r="B50" s="50" t="s">
        <v>288</v>
      </c>
      <c r="C50" s="109"/>
      <c r="D50" s="109"/>
      <c r="E50" s="109"/>
      <c r="F50" s="109"/>
      <c r="G50" s="109"/>
      <c r="H50" s="109"/>
      <c r="I50" s="109"/>
      <c r="J50" s="109"/>
      <c r="K50" s="109"/>
      <c r="L50" s="109"/>
    </row>
    <row r="51" spans="2:24" ht="12.75" customHeight="1" x14ac:dyDescent="0.2"/>
    <row r="52" spans="2:24" ht="12.75" customHeight="1" x14ac:dyDescent="0.2">
      <c r="B52" s="23" t="s">
        <v>218</v>
      </c>
      <c r="E52" s="78"/>
      <c r="H52" s="89" t="s">
        <v>66</v>
      </c>
      <c r="I52" s="110" t="str">
        <f>IF(I13=0,"",I13)</f>
        <v/>
      </c>
      <c r="Q52" s="91"/>
      <c r="R52" s="91"/>
      <c r="U52" s="91"/>
      <c r="V52" s="91"/>
      <c r="W52" s="91"/>
      <c r="X52" s="91"/>
    </row>
    <row r="53" spans="2:24" ht="12.75" customHeight="1" x14ac:dyDescent="0.2">
      <c r="B53" s="313" t="s">
        <v>5</v>
      </c>
      <c r="C53" s="313" t="s">
        <v>55</v>
      </c>
      <c r="D53" s="313" t="s">
        <v>268</v>
      </c>
      <c r="E53" s="313" t="s">
        <v>27</v>
      </c>
      <c r="F53" s="313" t="s">
        <v>269</v>
      </c>
      <c r="G53" s="313" t="s">
        <v>27</v>
      </c>
      <c r="H53" s="313" t="s">
        <v>255</v>
      </c>
      <c r="I53" s="313" t="s">
        <v>27</v>
      </c>
      <c r="Q53" s="91"/>
      <c r="R53" s="91"/>
      <c r="U53" s="91"/>
      <c r="V53" s="91"/>
      <c r="W53" s="91"/>
      <c r="X53" s="91"/>
    </row>
    <row r="54" spans="2:24" x14ac:dyDescent="0.2">
      <c r="B54" s="316"/>
      <c r="C54" s="316"/>
      <c r="D54" s="316"/>
      <c r="E54" s="316"/>
      <c r="F54" s="316"/>
      <c r="G54" s="316"/>
      <c r="H54" s="314"/>
      <c r="I54" s="316"/>
      <c r="Q54" s="91"/>
      <c r="R54" s="91"/>
      <c r="T54" s="92"/>
      <c r="U54" s="91"/>
      <c r="V54" s="91"/>
      <c r="W54" s="91"/>
      <c r="X54" s="91"/>
    </row>
    <row r="55" spans="2:24" x14ac:dyDescent="0.2">
      <c r="B55" s="315"/>
      <c r="C55" s="317"/>
      <c r="D55" s="315"/>
      <c r="E55" s="317"/>
      <c r="F55" s="315"/>
      <c r="G55" s="317"/>
      <c r="H55" s="315"/>
      <c r="I55" s="317"/>
      <c r="S55" s="92"/>
    </row>
    <row r="56" spans="2:24" ht="12.75" customHeight="1" x14ac:dyDescent="0.2">
      <c r="B56" s="111" t="str">
        <f t="shared" ref="B56:C62" si="7">IF(B17=0,"",B17)</f>
        <v/>
      </c>
      <c r="C56" s="111" t="str">
        <f t="shared" si="7"/>
        <v/>
      </c>
      <c r="D56" s="112" t="str">
        <f t="shared" ref="D56:D63" si="8">IF(D17=0,"",D17/7.5345/1000)</f>
        <v/>
      </c>
      <c r="E56" s="96" t="str">
        <f>IFERROR(D56/$D$64,"")</f>
        <v/>
      </c>
      <c r="F56" s="112" t="str">
        <f t="shared" ref="F56:F63" si="9">IF(F17=0,"",F17/7.5345/1000)</f>
        <v/>
      </c>
      <c r="G56" s="96" t="str">
        <f>IFERROR(F56/$F$64,"")</f>
        <v/>
      </c>
      <c r="H56" s="112" t="str">
        <f t="shared" ref="H56:H63" si="10">IF(H17=0,"",H17/1000)</f>
        <v/>
      </c>
      <c r="I56" s="96" t="str">
        <f>IFERROR(H56/$H$64,"")</f>
        <v/>
      </c>
    </row>
    <row r="57" spans="2:24" ht="12.75" customHeight="1" x14ac:dyDescent="0.2">
      <c r="B57" s="111" t="str">
        <f t="shared" si="7"/>
        <v/>
      </c>
      <c r="C57" s="111" t="str">
        <f t="shared" si="7"/>
        <v/>
      </c>
      <c r="D57" s="112" t="str">
        <f t="shared" si="8"/>
        <v/>
      </c>
      <c r="E57" s="96" t="str">
        <f t="shared" ref="E57:E63" si="11">IFERROR(D57/$D$64,"")</f>
        <v/>
      </c>
      <c r="F57" s="112" t="str">
        <f t="shared" si="9"/>
        <v/>
      </c>
      <c r="G57" s="96" t="str">
        <f t="shared" ref="G57:G63" si="12">IFERROR(F57/$F$64,"")</f>
        <v/>
      </c>
      <c r="H57" s="112" t="str">
        <f t="shared" si="10"/>
        <v/>
      </c>
      <c r="I57" s="96" t="str">
        <f t="shared" ref="I57:I63" si="13">IFERROR(H57/$H$64,"")</f>
        <v/>
      </c>
    </row>
    <row r="58" spans="2:24" ht="12.75" customHeight="1" x14ac:dyDescent="0.2">
      <c r="B58" s="111" t="str">
        <f t="shared" si="7"/>
        <v/>
      </c>
      <c r="C58" s="111" t="str">
        <f t="shared" si="7"/>
        <v/>
      </c>
      <c r="D58" s="112" t="str">
        <f t="shared" si="8"/>
        <v/>
      </c>
      <c r="E58" s="96" t="str">
        <f t="shared" si="11"/>
        <v/>
      </c>
      <c r="F58" s="112" t="str">
        <f t="shared" si="9"/>
        <v/>
      </c>
      <c r="G58" s="96" t="str">
        <f t="shared" si="12"/>
        <v/>
      </c>
      <c r="H58" s="112" t="str">
        <f t="shared" si="10"/>
        <v/>
      </c>
      <c r="I58" s="96" t="str">
        <f t="shared" si="13"/>
        <v/>
      </c>
    </row>
    <row r="59" spans="2:24" ht="12.75" customHeight="1" x14ac:dyDescent="0.2">
      <c r="B59" s="111" t="str">
        <f t="shared" si="7"/>
        <v/>
      </c>
      <c r="C59" s="111" t="str">
        <f t="shared" si="7"/>
        <v/>
      </c>
      <c r="D59" s="112" t="str">
        <f t="shared" si="8"/>
        <v/>
      </c>
      <c r="E59" s="96" t="str">
        <f t="shared" si="11"/>
        <v/>
      </c>
      <c r="F59" s="112" t="str">
        <f t="shared" si="9"/>
        <v/>
      </c>
      <c r="G59" s="96" t="str">
        <f t="shared" si="12"/>
        <v/>
      </c>
      <c r="H59" s="112" t="str">
        <f t="shared" si="10"/>
        <v/>
      </c>
      <c r="I59" s="96" t="str">
        <f t="shared" si="13"/>
        <v/>
      </c>
    </row>
    <row r="60" spans="2:24" ht="12.75" customHeight="1" x14ac:dyDescent="0.2">
      <c r="B60" s="111" t="str">
        <f t="shared" si="7"/>
        <v/>
      </c>
      <c r="C60" s="111" t="str">
        <f t="shared" si="7"/>
        <v/>
      </c>
      <c r="D60" s="112" t="str">
        <f t="shared" si="8"/>
        <v/>
      </c>
      <c r="E60" s="96" t="str">
        <f t="shared" si="11"/>
        <v/>
      </c>
      <c r="F60" s="112" t="str">
        <f t="shared" si="9"/>
        <v/>
      </c>
      <c r="G60" s="96" t="str">
        <f t="shared" si="12"/>
        <v/>
      </c>
      <c r="H60" s="112" t="str">
        <f t="shared" si="10"/>
        <v/>
      </c>
      <c r="I60" s="96" t="str">
        <f t="shared" si="13"/>
        <v/>
      </c>
    </row>
    <row r="61" spans="2:24" ht="12.75" customHeight="1" x14ac:dyDescent="0.2">
      <c r="B61" s="111" t="str">
        <f t="shared" si="7"/>
        <v/>
      </c>
      <c r="C61" s="111" t="str">
        <f t="shared" si="7"/>
        <v/>
      </c>
      <c r="D61" s="112" t="str">
        <f t="shared" si="8"/>
        <v/>
      </c>
      <c r="E61" s="96" t="str">
        <f t="shared" si="11"/>
        <v/>
      </c>
      <c r="F61" s="112" t="str">
        <f t="shared" si="9"/>
        <v/>
      </c>
      <c r="G61" s="96" t="str">
        <f t="shared" si="12"/>
        <v/>
      </c>
      <c r="H61" s="112" t="str">
        <f t="shared" si="10"/>
        <v/>
      </c>
      <c r="I61" s="96" t="str">
        <f t="shared" si="13"/>
        <v/>
      </c>
      <c r="Q61" s="98"/>
      <c r="R61" s="98"/>
      <c r="S61" s="98"/>
      <c r="T61" s="98"/>
      <c r="U61" s="98"/>
      <c r="V61" s="98"/>
    </row>
    <row r="62" spans="2:24" ht="12.75" customHeight="1" x14ac:dyDescent="0.2">
      <c r="B62" s="111" t="str">
        <f t="shared" si="7"/>
        <v/>
      </c>
      <c r="C62" s="111" t="str">
        <f t="shared" si="7"/>
        <v/>
      </c>
      <c r="D62" s="112" t="str">
        <f t="shared" si="8"/>
        <v/>
      </c>
      <c r="E62" s="96" t="str">
        <f t="shared" si="11"/>
        <v/>
      </c>
      <c r="F62" s="112" t="str">
        <f t="shared" si="9"/>
        <v/>
      </c>
      <c r="G62" s="96" t="str">
        <f t="shared" si="12"/>
        <v/>
      </c>
      <c r="H62" s="112" t="str">
        <f t="shared" si="10"/>
        <v/>
      </c>
      <c r="I62" s="96" t="str">
        <f t="shared" si="13"/>
        <v/>
      </c>
      <c r="Q62" s="98"/>
      <c r="R62" s="98"/>
      <c r="S62" s="98"/>
      <c r="T62" s="98"/>
      <c r="U62" s="98"/>
      <c r="V62" s="98"/>
    </row>
    <row r="63" spans="2:24" ht="12.75" customHeight="1" x14ac:dyDescent="0.2">
      <c r="B63" s="99" t="s">
        <v>56</v>
      </c>
      <c r="C63" s="100" t="s">
        <v>2</v>
      </c>
      <c r="D63" s="112" t="str">
        <f t="shared" si="8"/>
        <v/>
      </c>
      <c r="E63" s="96" t="str">
        <f t="shared" si="11"/>
        <v/>
      </c>
      <c r="F63" s="112" t="str">
        <f t="shared" si="9"/>
        <v/>
      </c>
      <c r="G63" s="96" t="str">
        <f t="shared" si="12"/>
        <v/>
      </c>
      <c r="H63" s="112" t="str">
        <f t="shared" si="10"/>
        <v/>
      </c>
      <c r="I63" s="96" t="str">
        <f t="shared" si="13"/>
        <v/>
      </c>
      <c r="Q63" s="98"/>
      <c r="R63" s="98"/>
      <c r="S63" s="98"/>
      <c r="T63" s="98"/>
      <c r="U63" s="98"/>
      <c r="V63" s="98"/>
    </row>
    <row r="64" spans="2:24" ht="12.75" customHeight="1" x14ac:dyDescent="0.2">
      <c r="B64" s="113" t="s">
        <v>1</v>
      </c>
      <c r="C64" s="114" t="s">
        <v>2</v>
      </c>
      <c r="D64" s="115">
        <f t="shared" ref="D64:I64" si="14">SUM(D56:D63)</f>
        <v>0</v>
      </c>
      <c r="E64" s="116">
        <f t="shared" si="14"/>
        <v>0</v>
      </c>
      <c r="F64" s="115">
        <f t="shared" si="14"/>
        <v>0</v>
      </c>
      <c r="G64" s="116">
        <f t="shared" si="14"/>
        <v>0</v>
      </c>
      <c r="H64" s="115">
        <f t="shared" si="14"/>
        <v>0</v>
      </c>
      <c r="I64" s="116">
        <f t="shared" si="14"/>
        <v>0</v>
      </c>
    </row>
    <row r="65" spans="2:24" ht="12.75" customHeight="1" x14ac:dyDescent="0.2">
      <c r="B65" s="104"/>
    </row>
    <row r="66" spans="2:24" ht="12.75" customHeight="1" x14ac:dyDescent="0.2">
      <c r="B66" s="23" t="s">
        <v>219</v>
      </c>
      <c r="I66" s="89"/>
      <c r="Q66" s="91"/>
      <c r="R66" s="91"/>
      <c r="U66" s="91"/>
      <c r="V66" s="91"/>
      <c r="W66" s="91"/>
      <c r="X66" s="91"/>
    </row>
    <row r="67" spans="2:24" ht="12.75" customHeight="1" x14ac:dyDescent="0.2">
      <c r="B67" s="313" t="s">
        <v>0</v>
      </c>
      <c r="C67" s="313" t="s">
        <v>55</v>
      </c>
      <c r="D67" s="313" t="s">
        <v>211</v>
      </c>
      <c r="E67" s="313" t="s">
        <v>27</v>
      </c>
      <c r="F67" s="288" t="s">
        <v>188</v>
      </c>
      <c r="G67" s="319"/>
      <c r="H67" s="320"/>
      <c r="I67" s="288" t="s">
        <v>270</v>
      </c>
      <c r="J67" s="289"/>
      <c r="K67" s="290"/>
      <c r="L67" s="291"/>
      <c r="Q67" s="91"/>
      <c r="R67" s="91"/>
      <c r="U67" s="91"/>
      <c r="V67" s="91"/>
      <c r="W67" s="91"/>
      <c r="X67" s="91"/>
    </row>
    <row r="68" spans="2:24" ht="12.75" customHeight="1" x14ac:dyDescent="0.2">
      <c r="B68" s="316"/>
      <c r="C68" s="316"/>
      <c r="D68" s="316"/>
      <c r="E68" s="318"/>
      <c r="F68" s="321"/>
      <c r="G68" s="322"/>
      <c r="H68" s="323"/>
      <c r="I68" s="292"/>
      <c r="J68" s="293"/>
      <c r="K68" s="294"/>
      <c r="L68" s="295"/>
      <c r="Q68" s="91"/>
      <c r="R68" s="91"/>
      <c r="T68" s="92"/>
      <c r="U68" s="91"/>
      <c r="V68" s="91"/>
      <c r="W68" s="91"/>
      <c r="X68" s="91"/>
    </row>
    <row r="69" spans="2:24" ht="12.75" customHeight="1" x14ac:dyDescent="0.2">
      <c r="B69" s="315"/>
      <c r="C69" s="317"/>
      <c r="D69" s="315"/>
      <c r="E69" s="317"/>
      <c r="F69" s="105" t="s">
        <v>148</v>
      </c>
      <c r="G69" s="105" t="s">
        <v>149</v>
      </c>
      <c r="H69" s="105" t="s">
        <v>65</v>
      </c>
      <c r="I69" s="105" t="s">
        <v>248</v>
      </c>
      <c r="J69" s="105" t="s">
        <v>249</v>
      </c>
      <c r="K69" s="105" t="s">
        <v>3</v>
      </c>
      <c r="L69" s="105" t="s">
        <v>4</v>
      </c>
      <c r="S69" s="92"/>
    </row>
    <row r="70" spans="2:24" ht="12.75" customHeight="1" x14ac:dyDescent="0.2">
      <c r="B70" s="111" t="str">
        <f t="shared" ref="B70:C76" si="15">IF(B31=0,"",B31)</f>
        <v/>
      </c>
      <c r="C70" s="111" t="str">
        <f t="shared" si="15"/>
        <v/>
      </c>
      <c r="D70" s="112" t="str">
        <f t="shared" ref="D70:D77" si="16">IF(D31=0,"",D31/7.5345/1000)</f>
        <v/>
      </c>
      <c r="E70" s="96" t="str">
        <f>IFERROR(D70/$D$78,"")</f>
        <v/>
      </c>
      <c r="F70" s="112" t="str">
        <f t="shared" ref="F70:G77" si="17">IF(F31=0,"",F31/1000)</f>
        <v/>
      </c>
      <c r="G70" s="112" t="str">
        <f t="shared" si="17"/>
        <v/>
      </c>
      <c r="H70" s="107">
        <f t="shared" ref="H70:H77" si="18">SUM(F70:G70)</f>
        <v>0</v>
      </c>
      <c r="I70" s="112" t="str">
        <f t="shared" ref="I70:L77" si="19">IF(I31=0,"",I31/1000)</f>
        <v/>
      </c>
      <c r="J70" s="112" t="str">
        <f t="shared" si="19"/>
        <v/>
      </c>
      <c r="K70" s="112" t="str">
        <f t="shared" si="19"/>
        <v/>
      </c>
      <c r="L70" s="112" t="str">
        <f t="shared" si="19"/>
        <v/>
      </c>
    </row>
    <row r="71" spans="2:24" ht="12.75" customHeight="1" x14ac:dyDescent="0.2">
      <c r="B71" s="111" t="str">
        <f t="shared" si="15"/>
        <v/>
      </c>
      <c r="C71" s="111" t="str">
        <f t="shared" si="15"/>
        <v/>
      </c>
      <c r="D71" s="112" t="str">
        <f t="shared" si="16"/>
        <v/>
      </c>
      <c r="E71" s="96" t="str">
        <f t="shared" ref="E71:E77" si="20">IFERROR(D71/$D$78,"")</f>
        <v/>
      </c>
      <c r="F71" s="112" t="str">
        <f t="shared" si="17"/>
        <v/>
      </c>
      <c r="G71" s="112" t="str">
        <f t="shared" si="17"/>
        <v/>
      </c>
      <c r="H71" s="107">
        <f t="shared" si="18"/>
        <v>0</v>
      </c>
      <c r="I71" s="112" t="str">
        <f t="shared" si="19"/>
        <v/>
      </c>
      <c r="J71" s="112" t="str">
        <f t="shared" si="19"/>
        <v/>
      </c>
      <c r="K71" s="112" t="str">
        <f t="shared" si="19"/>
        <v/>
      </c>
      <c r="L71" s="112" t="str">
        <f t="shared" si="19"/>
        <v/>
      </c>
    </row>
    <row r="72" spans="2:24" ht="12.75" customHeight="1" x14ac:dyDescent="0.2">
      <c r="B72" s="111" t="str">
        <f t="shared" si="15"/>
        <v/>
      </c>
      <c r="C72" s="111" t="str">
        <f t="shared" si="15"/>
        <v/>
      </c>
      <c r="D72" s="112" t="str">
        <f t="shared" si="16"/>
        <v/>
      </c>
      <c r="E72" s="96" t="str">
        <f t="shared" si="20"/>
        <v/>
      </c>
      <c r="F72" s="112" t="str">
        <f t="shared" si="17"/>
        <v/>
      </c>
      <c r="G72" s="112" t="str">
        <f t="shared" si="17"/>
        <v/>
      </c>
      <c r="H72" s="107">
        <f t="shared" si="18"/>
        <v>0</v>
      </c>
      <c r="I72" s="112" t="str">
        <f t="shared" si="19"/>
        <v/>
      </c>
      <c r="J72" s="112" t="str">
        <f t="shared" si="19"/>
        <v/>
      </c>
      <c r="K72" s="112" t="str">
        <f t="shared" si="19"/>
        <v/>
      </c>
      <c r="L72" s="112" t="str">
        <f t="shared" si="19"/>
        <v/>
      </c>
    </row>
    <row r="73" spans="2:24" ht="12.75" customHeight="1" x14ac:dyDescent="0.2">
      <c r="B73" s="111" t="str">
        <f t="shared" si="15"/>
        <v/>
      </c>
      <c r="C73" s="111" t="str">
        <f t="shared" si="15"/>
        <v/>
      </c>
      <c r="D73" s="112" t="str">
        <f t="shared" si="16"/>
        <v/>
      </c>
      <c r="E73" s="96" t="str">
        <f t="shared" si="20"/>
        <v/>
      </c>
      <c r="F73" s="112" t="str">
        <f t="shared" si="17"/>
        <v/>
      </c>
      <c r="G73" s="112" t="str">
        <f t="shared" si="17"/>
        <v/>
      </c>
      <c r="H73" s="107">
        <f t="shared" si="18"/>
        <v>0</v>
      </c>
      <c r="I73" s="112" t="str">
        <f t="shared" si="19"/>
        <v/>
      </c>
      <c r="J73" s="112" t="str">
        <f t="shared" si="19"/>
        <v/>
      </c>
      <c r="K73" s="112" t="str">
        <f t="shared" si="19"/>
        <v/>
      </c>
      <c r="L73" s="112" t="str">
        <f t="shared" si="19"/>
        <v/>
      </c>
    </row>
    <row r="74" spans="2:24" ht="12.75" customHeight="1" x14ac:dyDescent="0.2">
      <c r="B74" s="111" t="str">
        <f t="shared" si="15"/>
        <v/>
      </c>
      <c r="C74" s="111" t="str">
        <f t="shared" si="15"/>
        <v/>
      </c>
      <c r="D74" s="112" t="str">
        <f t="shared" si="16"/>
        <v/>
      </c>
      <c r="E74" s="96" t="str">
        <f>IFERROR(D74/$D$78,"")</f>
        <v/>
      </c>
      <c r="F74" s="112" t="str">
        <f t="shared" si="17"/>
        <v/>
      </c>
      <c r="G74" s="112" t="str">
        <f t="shared" si="17"/>
        <v/>
      </c>
      <c r="H74" s="107">
        <f t="shared" si="18"/>
        <v>0</v>
      </c>
      <c r="I74" s="112" t="str">
        <f t="shared" si="19"/>
        <v/>
      </c>
      <c r="J74" s="112" t="str">
        <f t="shared" si="19"/>
        <v/>
      </c>
      <c r="K74" s="112" t="str">
        <f t="shared" si="19"/>
        <v/>
      </c>
      <c r="L74" s="112" t="str">
        <f t="shared" si="19"/>
        <v/>
      </c>
    </row>
    <row r="75" spans="2:24" ht="12.75" customHeight="1" x14ac:dyDescent="0.2">
      <c r="B75" s="111" t="str">
        <f t="shared" si="15"/>
        <v/>
      </c>
      <c r="C75" s="111" t="str">
        <f t="shared" si="15"/>
        <v/>
      </c>
      <c r="D75" s="112" t="str">
        <f t="shared" si="16"/>
        <v/>
      </c>
      <c r="E75" s="96" t="str">
        <f t="shared" si="20"/>
        <v/>
      </c>
      <c r="F75" s="112" t="str">
        <f t="shared" si="17"/>
        <v/>
      </c>
      <c r="G75" s="112" t="str">
        <f t="shared" si="17"/>
        <v/>
      </c>
      <c r="H75" s="107">
        <f t="shared" si="18"/>
        <v>0</v>
      </c>
      <c r="I75" s="112" t="str">
        <f t="shared" si="19"/>
        <v/>
      </c>
      <c r="J75" s="112" t="str">
        <f t="shared" si="19"/>
        <v/>
      </c>
      <c r="K75" s="112" t="str">
        <f t="shared" si="19"/>
        <v/>
      </c>
      <c r="L75" s="112" t="str">
        <f t="shared" si="19"/>
        <v/>
      </c>
      <c r="Q75" s="98"/>
      <c r="R75" s="98"/>
      <c r="S75" s="98"/>
      <c r="T75" s="98"/>
      <c r="U75" s="98"/>
      <c r="V75" s="98"/>
    </row>
    <row r="76" spans="2:24" ht="12.75" customHeight="1" x14ac:dyDescent="0.2">
      <c r="B76" s="111" t="str">
        <f t="shared" si="15"/>
        <v/>
      </c>
      <c r="C76" s="111" t="str">
        <f t="shared" si="15"/>
        <v/>
      </c>
      <c r="D76" s="112" t="str">
        <f t="shared" si="16"/>
        <v/>
      </c>
      <c r="E76" s="96" t="str">
        <f t="shared" si="20"/>
        <v/>
      </c>
      <c r="F76" s="112" t="str">
        <f t="shared" si="17"/>
        <v/>
      </c>
      <c r="G76" s="112" t="str">
        <f t="shared" si="17"/>
        <v/>
      </c>
      <c r="H76" s="107">
        <f t="shared" si="18"/>
        <v>0</v>
      </c>
      <c r="I76" s="112" t="str">
        <f t="shared" si="19"/>
        <v/>
      </c>
      <c r="J76" s="112" t="str">
        <f t="shared" si="19"/>
        <v/>
      </c>
      <c r="K76" s="112" t="str">
        <f t="shared" si="19"/>
        <v/>
      </c>
      <c r="L76" s="112" t="str">
        <f t="shared" si="19"/>
        <v/>
      </c>
      <c r="Q76" s="98"/>
      <c r="R76" s="98"/>
      <c r="S76" s="98"/>
      <c r="T76" s="98"/>
      <c r="U76" s="98"/>
      <c r="V76" s="98"/>
    </row>
    <row r="77" spans="2:24" ht="12.75" customHeight="1" x14ac:dyDescent="0.2">
      <c r="B77" s="99" t="s">
        <v>56</v>
      </c>
      <c r="C77" s="100" t="s">
        <v>2</v>
      </c>
      <c r="D77" s="112" t="str">
        <f t="shared" si="16"/>
        <v/>
      </c>
      <c r="E77" s="96" t="str">
        <f t="shared" si="20"/>
        <v/>
      </c>
      <c r="F77" s="112" t="str">
        <f t="shared" si="17"/>
        <v/>
      </c>
      <c r="G77" s="112" t="str">
        <f t="shared" si="17"/>
        <v/>
      </c>
      <c r="H77" s="107">
        <f t="shared" si="18"/>
        <v>0</v>
      </c>
      <c r="I77" s="112" t="str">
        <f t="shared" si="19"/>
        <v/>
      </c>
      <c r="J77" s="112" t="str">
        <f t="shared" si="19"/>
        <v/>
      </c>
      <c r="K77" s="112" t="str">
        <f t="shared" si="19"/>
        <v/>
      </c>
      <c r="L77" s="112" t="str">
        <f t="shared" si="19"/>
        <v/>
      </c>
      <c r="Q77" s="98"/>
      <c r="R77" s="98"/>
      <c r="S77" s="98"/>
      <c r="T77" s="98"/>
      <c r="U77" s="98"/>
      <c r="V77" s="98"/>
    </row>
    <row r="78" spans="2:24" ht="12.75" customHeight="1" x14ac:dyDescent="0.2">
      <c r="B78" s="113" t="s">
        <v>1</v>
      </c>
      <c r="C78" s="114" t="s">
        <v>2</v>
      </c>
      <c r="D78" s="115">
        <f t="shared" ref="D78:H78" si="21">SUM(D70:D77)</f>
        <v>0</v>
      </c>
      <c r="E78" s="116">
        <f t="shared" si="21"/>
        <v>0</v>
      </c>
      <c r="F78" s="115">
        <f t="shared" si="21"/>
        <v>0</v>
      </c>
      <c r="G78" s="115">
        <f t="shared" si="21"/>
        <v>0</v>
      </c>
      <c r="H78" s="115">
        <f t="shared" si="21"/>
        <v>0</v>
      </c>
      <c r="I78" s="38">
        <f>SUM(I70:I77)</f>
        <v>0</v>
      </c>
      <c r="J78" s="38">
        <f>SUM(J70:J77)</f>
        <v>0</v>
      </c>
      <c r="K78" s="38">
        <f>SUM(K70:K77)</f>
        <v>0</v>
      </c>
      <c r="L78" s="38">
        <f>SUM(L70:L77)</f>
        <v>0</v>
      </c>
    </row>
    <row r="79" spans="2:24" ht="12.75" customHeight="1" x14ac:dyDescent="0.2"/>
    <row r="80" spans="2:24" ht="12.75" customHeight="1" x14ac:dyDescent="0.2">
      <c r="B80" s="108" t="s">
        <v>62</v>
      </c>
    </row>
    <row r="81" spans="2:9" ht="12.75" customHeight="1" x14ac:dyDescent="0.2">
      <c r="B81" s="305" t="str">
        <f>IF(B42=0,"",B42)</f>
        <v/>
      </c>
      <c r="C81" s="286"/>
      <c r="D81" s="286"/>
      <c r="E81" s="286"/>
      <c r="F81" s="286"/>
      <c r="G81" s="286"/>
      <c r="H81" s="286"/>
      <c r="I81" s="306"/>
    </row>
    <row r="82" spans="2:9" ht="12.75" customHeight="1" x14ac:dyDescent="0.2">
      <c r="B82" s="307"/>
      <c r="C82" s="308"/>
      <c r="D82" s="308"/>
      <c r="E82" s="308"/>
      <c r="F82" s="308"/>
      <c r="G82" s="308"/>
      <c r="H82" s="308"/>
      <c r="I82" s="309"/>
    </row>
    <row r="83" spans="2:9" ht="12.75" customHeight="1" x14ac:dyDescent="0.2">
      <c r="B83" s="307"/>
      <c r="C83" s="308"/>
      <c r="D83" s="308"/>
      <c r="E83" s="308"/>
      <c r="F83" s="308"/>
      <c r="G83" s="308"/>
      <c r="H83" s="308"/>
      <c r="I83" s="309"/>
    </row>
    <row r="84" spans="2:9" ht="12.75" customHeight="1" x14ac:dyDescent="0.2">
      <c r="B84" s="307"/>
      <c r="C84" s="308"/>
      <c r="D84" s="308"/>
      <c r="E84" s="308"/>
      <c r="F84" s="308"/>
      <c r="G84" s="308"/>
      <c r="H84" s="308"/>
      <c r="I84" s="309"/>
    </row>
    <row r="85" spans="2:9" ht="12.75" customHeight="1" x14ac:dyDescent="0.2">
      <c r="B85" s="307"/>
      <c r="C85" s="308"/>
      <c r="D85" s="308"/>
      <c r="E85" s="308"/>
      <c r="F85" s="308"/>
      <c r="G85" s="308"/>
      <c r="H85" s="308"/>
      <c r="I85" s="309"/>
    </row>
    <row r="86" spans="2:9" ht="12.75" customHeight="1" x14ac:dyDescent="0.2">
      <c r="B86" s="310"/>
      <c r="C86" s="311"/>
      <c r="D86" s="311"/>
      <c r="E86" s="311"/>
      <c r="F86" s="311"/>
      <c r="G86" s="311"/>
      <c r="H86" s="311"/>
      <c r="I86" s="312"/>
    </row>
    <row r="87" spans="2:9" ht="12.75" customHeight="1" x14ac:dyDescent="0.2">
      <c r="B87" s="104" t="s">
        <v>194</v>
      </c>
    </row>
    <row r="88" spans="2:9" ht="12.75" customHeight="1" x14ac:dyDescent="0.2"/>
  </sheetData>
  <sheetProtection algorithmName="SHA-512" hashValue="p6YXumU8DkkJpcrS5npcANcI5zIvItD4DeumjCVtZJwxDRYc4owneGcAjp66Og7irWTNZA8QhSIpcC90YLrQJQ==" saltValue="Kwt4Y2qZ/Sd1xjyQ8hJi8A==" spinCount="100000" sheet="1" selectLockedCells="1"/>
  <mergeCells count="30">
    <mergeCell ref="H14:H16"/>
    <mergeCell ref="I14:I16"/>
    <mergeCell ref="B28:B30"/>
    <mergeCell ref="C28:C30"/>
    <mergeCell ref="D28:D30"/>
    <mergeCell ref="E28:E30"/>
    <mergeCell ref="F28:H29"/>
    <mergeCell ref="B14:B16"/>
    <mergeCell ref="C14:C16"/>
    <mergeCell ref="D14:D16"/>
    <mergeCell ref="E14:E16"/>
    <mergeCell ref="F14:F16"/>
    <mergeCell ref="G14:G16"/>
    <mergeCell ref="I28:L29"/>
    <mergeCell ref="B42:I47"/>
    <mergeCell ref="B81:I86"/>
    <mergeCell ref="G53:G55"/>
    <mergeCell ref="H53:H55"/>
    <mergeCell ref="I53:I55"/>
    <mergeCell ref="B67:B69"/>
    <mergeCell ref="C67:C69"/>
    <mergeCell ref="D67:D69"/>
    <mergeCell ref="E67:E69"/>
    <mergeCell ref="F67:H68"/>
    <mergeCell ref="B53:B55"/>
    <mergeCell ref="C53:C55"/>
    <mergeCell ref="D53:D55"/>
    <mergeCell ref="E53:E55"/>
    <mergeCell ref="F53:F55"/>
    <mergeCell ref="I67:L68"/>
  </mergeCells>
  <conditionalFormatting sqref="I13">
    <cfRule type="cellIs" dxfId="5" priority="7" operator="equal">
      <formula>""</formula>
    </cfRule>
  </conditionalFormatting>
  <conditionalFormatting sqref="I52">
    <cfRule type="cellIs" dxfId="4" priority="1" operator="equal">
      <formula>""</formula>
    </cfRule>
  </conditionalFormatting>
  <dataValidations count="2">
    <dataValidation allowBlank="1" showInputMessage="1" showErrorMessage="1" prompt="Unose se dobavljači koji u ukupnim obvezama prema dobavljačima na dan 31.12.2021. sudjeluju s više od 5% uzimajući u obzir zadnju punu godinu, a ostali sumarno pod &quot;Ostali&quot;." sqref="B31" xr:uid="{81F4EEE4-DB01-451E-81D7-15D107D4CB2B}"/>
    <dataValidation allowBlank="1" showInputMessage="1" showErrorMessage="1" prompt="Unose se dobavljači koji u godišnjem prometu sudjeluju s više od 5% uzimajući u obzir zadnju punu godinu, a ostali sumarno pod &quot;Ostali&quot;._x000a_Poredak na popisu treba biti prema vrijednostima iz zadnje pune godine." sqref="B17" xr:uid="{34FD7BD1-C91B-4FCB-9202-05DA2D173562}"/>
  </dataValidations>
  <pageMargins left="0.23622047244094491" right="0.23622047244094491" top="0.55118110236220474" bottom="0.55118110236220474" header="0.31496062992125984" footer="0.31496062992125984"/>
  <pageSetup paperSize="9" scale="52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BE8052-602C-422E-8E94-28AE21AB2E2E}">
  <sheetPr codeName="Sheet1111">
    <tabColor rgb="FF6C6F72"/>
    <pageSetUpPr fitToPage="1"/>
  </sheetPr>
  <dimension ref="A1:AB130"/>
  <sheetViews>
    <sheetView showGridLines="0" showRowColHeaders="0" zoomScaleNormal="100" zoomScaleSheetLayoutView="100" workbookViewId="0">
      <selection activeCell="O13" sqref="O13"/>
    </sheetView>
  </sheetViews>
  <sheetFormatPr defaultColWidth="0" defaultRowHeight="12.75" customHeight="1" zeroHeight="1" x14ac:dyDescent="0.2"/>
  <cols>
    <col min="1" max="1" width="5" style="76" customWidth="1"/>
    <col min="2" max="2" width="30.140625" style="76" customWidth="1"/>
    <col min="3" max="15" width="15.42578125" style="76" customWidth="1"/>
    <col min="16" max="16" width="15" style="76" customWidth="1"/>
    <col min="17" max="17" width="5" style="81" customWidth="1"/>
    <col min="18" max="18" width="9.140625" style="81" hidden="1" customWidth="1"/>
    <col min="19" max="28" width="0" style="76" hidden="1" customWidth="1"/>
    <col min="29" max="16384" width="9.140625" style="76" hidden="1"/>
  </cols>
  <sheetData>
    <row r="1" spans="1:22" ht="12.75" customHeight="1" x14ac:dyDescent="0.2"/>
    <row r="2" spans="1:22" ht="12.75" customHeight="1" x14ac:dyDescent="0.2"/>
    <row r="3" spans="1:22" ht="12.75" customHeight="1" x14ac:dyDescent="0.2"/>
    <row r="4" spans="1:22" ht="12.75" customHeight="1" x14ac:dyDescent="0.2"/>
    <row r="5" spans="1:22" ht="12.75" customHeight="1" x14ac:dyDescent="0.2">
      <c r="B5" s="48" t="str">
        <f>IF('Poslovni plan'!B5=0,"Prenosi se s prve stranice",'Poslovni plan'!B5)</f>
        <v>Tablice klijenta-MPR-obs</v>
      </c>
    </row>
    <row r="6" spans="1:22" ht="12.75" customHeight="1" x14ac:dyDescent="0.2">
      <c r="B6" s="15" t="s">
        <v>281</v>
      </c>
    </row>
    <row r="7" spans="1:22" s="83" customFormat="1" ht="12.75" customHeight="1" x14ac:dyDescent="0.2">
      <c r="A7" s="82"/>
      <c r="B7" s="49" t="str">
        <f>IF('Poslovni plan'!B7=0,"Prenosi se s prve stranice",'Poslovni plan'!B7)</f>
        <v>Prenosi se s prve stranice</v>
      </c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</row>
    <row r="8" spans="1:22" ht="12.75" customHeight="1" x14ac:dyDescent="0.2">
      <c r="B8" s="15" t="s">
        <v>282</v>
      </c>
    </row>
    <row r="9" spans="1:22" ht="12.75" customHeight="1" x14ac:dyDescent="0.2">
      <c r="B9" s="19" t="str">
        <f>IF('Poslovni plan'!B9=0,"Prenosi se s prve stranice",'Poslovni plan'!B9)</f>
        <v>Prenosi se s prve stranice</v>
      </c>
    </row>
    <row r="10" spans="1:22" ht="12.75" customHeight="1" x14ac:dyDescent="0.2">
      <c r="B10" s="19"/>
      <c r="C10" s="23"/>
    </row>
    <row r="11" spans="1:22" ht="12.75" customHeight="1" x14ac:dyDescent="0.2">
      <c r="B11" s="117" t="s">
        <v>59</v>
      </c>
      <c r="C11" s="11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</row>
    <row r="12" spans="1:22" ht="12.75" customHeight="1" x14ac:dyDescent="0.2">
      <c r="B12" s="30"/>
      <c r="C12" s="81"/>
      <c r="D12" s="81"/>
      <c r="E12" s="81"/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12"/>
    </row>
    <row r="13" spans="1:22" ht="12.75" customHeight="1" x14ac:dyDescent="0.2">
      <c r="B13" s="92" t="s">
        <v>220</v>
      </c>
      <c r="C13" s="118"/>
      <c r="D13" s="118"/>
      <c r="E13" s="118"/>
      <c r="F13" s="118"/>
      <c r="H13" s="118"/>
      <c r="I13" s="119"/>
      <c r="J13" s="120"/>
      <c r="N13" s="89" t="s">
        <v>66</v>
      </c>
      <c r="O13" s="90"/>
    </row>
    <row r="14" spans="1:22" ht="12.75" customHeight="1" x14ac:dyDescent="0.2">
      <c r="B14" s="356" t="s">
        <v>31</v>
      </c>
      <c r="C14" s="347" t="s">
        <v>21</v>
      </c>
      <c r="D14" s="349" t="s">
        <v>29</v>
      </c>
      <c r="E14" s="349" t="s">
        <v>244</v>
      </c>
      <c r="F14" s="326" t="s">
        <v>223</v>
      </c>
      <c r="G14" s="326" t="s">
        <v>224</v>
      </c>
      <c r="H14" s="329" t="s">
        <v>224</v>
      </c>
      <c r="I14" s="329" t="s">
        <v>225</v>
      </c>
      <c r="J14" s="313" t="s">
        <v>243</v>
      </c>
      <c r="K14" s="313" t="s">
        <v>24</v>
      </c>
      <c r="L14" s="346" t="s">
        <v>15</v>
      </c>
      <c r="M14" s="346" t="s">
        <v>42</v>
      </c>
      <c r="N14" s="313" t="s">
        <v>16</v>
      </c>
      <c r="O14" s="313" t="s">
        <v>229</v>
      </c>
    </row>
    <row r="15" spans="1:22" ht="12.75" customHeight="1" x14ac:dyDescent="0.2">
      <c r="B15" s="356"/>
      <c r="C15" s="347"/>
      <c r="D15" s="349"/>
      <c r="E15" s="349"/>
      <c r="F15" s="327"/>
      <c r="G15" s="327"/>
      <c r="H15" s="330"/>
      <c r="I15" s="324"/>
      <c r="J15" s="324"/>
      <c r="K15" s="324"/>
      <c r="L15" s="324"/>
      <c r="M15" s="324"/>
      <c r="N15" s="324"/>
      <c r="O15" s="324"/>
    </row>
    <row r="16" spans="1:22" ht="12.75" customHeight="1" x14ac:dyDescent="0.2">
      <c r="B16" s="356"/>
      <c r="C16" s="347"/>
      <c r="D16" s="349"/>
      <c r="E16" s="349"/>
      <c r="F16" s="328"/>
      <c r="G16" s="328"/>
      <c r="H16" s="331"/>
      <c r="I16" s="325"/>
      <c r="J16" s="325"/>
      <c r="K16" s="325"/>
      <c r="L16" s="325"/>
      <c r="M16" s="325"/>
      <c r="N16" s="325"/>
      <c r="O16" s="325"/>
    </row>
    <row r="17" spans="1:15" ht="12.75" customHeight="1" x14ac:dyDescent="0.2">
      <c r="B17" s="121" t="s">
        <v>237</v>
      </c>
      <c r="C17" s="122"/>
      <c r="D17" s="122"/>
      <c r="E17" s="122"/>
      <c r="F17" s="122" t="s">
        <v>247</v>
      </c>
      <c r="G17" s="122"/>
      <c r="H17" s="122"/>
      <c r="I17" s="122"/>
      <c r="J17" s="122"/>
      <c r="K17" s="122"/>
      <c r="L17" s="122"/>
      <c r="M17" s="122"/>
      <c r="N17" s="122"/>
      <c r="O17" s="123"/>
    </row>
    <row r="18" spans="1:15" ht="12.75" customHeight="1" x14ac:dyDescent="0.2">
      <c r="B18" s="124"/>
      <c r="C18" s="125"/>
      <c r="D18" s="126"/>
      <c r="E18" s="95"/>
      <c r="F18" s="127"/>
      <c r="G18" s="127"/>
      <c r="H18" s="128" t="str">
        <f>IF(SUM(F18/7.5345,I30)=0,"",SUM(F18/7.5345,G18))</f>
        <v/>
      </c>
      <c r="I18" s="95"/>
      <c r="J18" s="126"/>
      <c r="K18" s="126"/>
      <c r="L18" s="129"/>
      <c r="M18" s="129"/>
      <c r="N18" s="130"/>
      <c r="O18" s="131"/>
    </row>
    <row r="19" spans="1:15" ht="12.75" customHeight="1" x14ac:dyDescent="0.2">
      <c r="B19" s="97"/>
      <c r="C19" s="125"/>
      <c r="D19" s="126"/>
      <c r="E19" s="95"/>
      <c r="F19" s="95"/>
      <c r="G19" s="95"/>
      <c r="H19" s="128" t="str">
        <f t="shared" ref="H19:H29" si="0">IF(SUM(F19/7.5345,I31)=0,"",SUM(F19/7.5345,G19))</f>
        <v/>
      </c>
      <c r="I19" s="95"/>
      <c r="J19" s="126"/>
      <c r="K19" s="126"/>
      <c r="L19" s="129"/>
      <c r="M19" s="129"/>
      <c r="N19" s="130"/>
      <c r="O19" s="132"/>
    </row>
    <row r="20" spans="1:15" ht="12.75" customHeight="1" x14ac:dyDescent="0.2">
      <c r="B20" s="97"/>
      <c r="C20" s="125"/>
      <c r="D20" s="126"/>
      <c r="E20" s="95"/>
      <c r="F20" s="95"/>
      <c r="G20" s="95"/>
      <c r="H20" s="128" t="str">
        <f t="shared" si="0"/>
        <v/>
      </c>
      <c r="I20" s="95"/>
      <c r="J20" s="126"/>
      <c r="K20" s="126"/>
      <c r="L20" s="129"/>
      <c r="M20" s="129"/>
      <c r="N20" s="130"/>
      <c r="O20" s="132"/>
    </row>
    <row r="21" spans="1:15" ht="12.75" customHeight="1" x14ac:dyDescent="0.2">
      <c r="B21" s="97"/>
      <c r="C21" s="125"/>
      <c r="D21" s="126"/>
      <c r="E21" s="95"/>
      <c r="F21" s="95"/>
      <c r="G21" s="95"/>
      <c r="H21" s="128" t="str">
        <f t="shared" si="0"/>
        <v/>
      </c>
      <c r="I21" s="95"/>
      <c r="J21" s="126"/>
      <c r="K21" s="126"/>
      <c r="L21" s="129"/>
      <c r="M21" s="129"/>
      <c r="N21" s="130"/>
      <c r="O21" s="132"/>
    </row>
    <row r="22" spans="1:15" ht="12.75" customHeight="1" x14ac:dyDescent="0.2">
      <c r="B22" s="97"/>
      <c r="C22" s="125"/>
      <c r="D22" s="126"/>
      <c r="E22" s="95"/>
      <c r="F22" s="95"/>
      <c r="G22" s="95"/>
      <c r="H22" s="128" t="str">
        <f t="shared" si="0"/>
        <v/>
      </c>
      <c r="I22" s="95"/>
      <c r="J22" s="126"/>
      <c r="K22" s="126"/>
      <c r="L22" s="129"/>
      <c r="M22" s="129"/>
      <c r="N22" s="130"/>
      <c r="O22" s="132"/>
    </row>
    <row r="23" spans="1:15" ht="12.75" customHeight="1" x14ac:dyDescent="0.2">
      <c r="A23" s="82"/>
      <c r="B23" s="97"/>
      <c r="C23" s="125"/>
      <c r="D23" s="126"/>
      <c r="E23" s="95"/>
      <c r="F23" s="95"/>
      <c r="G23" s="95"/>
      <c r="H23" s="128" t="str">
        <f t="shared" si="0"/>
        <v/>
      </c>
      <c r="I23" s="95"/>
      <c r="J23" s="126"/>
      <c r="K23" s="126"/>
      <c r="L23" s="129"/>
      <c r="M23" s="129"/>
      <c r="N23" s="130"/>
      <c r="O23" s="132"/>
    </row>
    <row r="24" spans="1:15" ht="12.75" customHeight="1" x14ac:dyDescent="0.2">
      <c r="A24" s="133"/>
      <c r="B24" s="97"/>
      <c r="C24" s="125"/>
      <c r="D24" s="126"/>
      <c r="E24" s="95"/>
      <c r="F24" s="95"/>
      <c r="G24" s="95"/>
      <c r="H24" s="128" t="str">
        <f t="shared" si="0"/>
        <v/>
      </c>
      <c r="I24" s="95"/>
      <c r="J24" s="126"/>
      <c r="K24" s="126"/>
      <c r="L24" s="129"/>
      <c r="M24" s="129"/>
      <c r="N24" s="130"/>
      <c r="O24" s="132"/>
    </row>
    <row r="25" spans="1:15" ht="12.75" customHeight="1" x14ac:dyDescent="0.2">
      <c r="B25" s="97"/>
      <c r="C25" s="125"/>
      <c r="D25" s="126"/>
      <c r="E25" s="95"/>
      <c r="F25" s="95"/>
      <c r="G25" s="95"/>
      <c r="H25" s="128" t="str">
        <f t="shared" si="0"/>
        <v/>
      </c>
      <c r="I25" s="95"/>
      <c r="J25" s="126"/>
      <c r="K25" s="126"/>
      <c r="L25" s="129"/>
      <c r="M25" s="129"/>
      <c r="N25" s="130"/>
      <c r="O25" s="132"/>
    </row>
    <row r="26" spans="1:15" ht="12.75" customHeight="1" x14ac:dyDescent="0.2">
      <c r="B26" s="97"/>
      <c r="C26" s="125"/>
      <c r="D26" s="126"/>
      <c r="E26" s="95"/>
      <c r="F26" s="95"/>
      <c r="G26" s="95"/>
      <c r="H26" s="128" t="str">
        <f t="shared" si="0"/>
        <v/>
      </c>
      <c r="I26" s="95"/>
      <c r="J26" s="126"/>
      <c r="K26" s="126"/>
      <c r="L26" s="129"/>
      <c r="M26" s="129"/>
      <c r="N26" s="130"/>
      <c r="O26" s="132"/>
    </row>
    <row r="27" spans="1:15" ht="12.75" customHeight="1" x14ac:dyDescent="0.2">
      <c r="B27" s="97"/>
      <c r="C27" s="125"/>
      <c r="D27" s="126"/>
      <c r="E27" s="95"/>
      <c r="F27" s="95"/>
      <c r="G27" s="95"/>
      <c r="H27" s="128" t="str">
        <f t="shared" si="0"/>
        <v/>
      </c>
      <c r="I27" s="95"/>
      <c r="J27" s="126"/>
      <c r="K27" s="126"/>
      <c r="L27" s="129"/>
      <c r="M27" s="129"/>
      <c r="N27" s="130"/>
      <c r="O27" s="132"/>
    </row>
    <row r="28" spans="1:15" ht="12.75" customHeight="1" x14ac:dyDescent="0.2">
      <c r="B28" s="97"/>
      <c r="C28" s="125"/>
      <c r="D28" s="126"/>
      <c r="E28" s="95"/>
      <c r="F28" s="95"/>
      <c r="G28" s="95"/>
      <c r="H28" s="128" t="str">
        <f t="shared" si="0"/>
        <v/>
      </c>
      <c r="I28" s="95"/>
      <c r="J28" s="126"/>
      <c r="K28" s="126"/>
      <c r="L28" s="129"/>
      <c r="M28" s="129"/>
      <c r="N28" s="130"/>
      <c r="O28" s="132"/>
    </row>
    <row r="29" spans="1:15" ht="12.75" customHeight="1" x14ac:dyDescent="0.2">
      <c r="B29" s="97"/>
      <c r="C29" s="125"/>
      <c r="D29" s="126"/>
      <c r="E29" s="95"/>
      <c r="F29" s="95"/>
      <c r="G29" s="95"/>
      <c r="H29" s="128" t="str">
        <f t="shared" si="0"/>
        <v/>
      </c>
      <c r="I29" s="95"/>
      <c r="J29" s="126"/>
      <c r="K29" s="126"/>
      <c r="L29" s="129"/>
      <c r="M29" s="129"/>
      <c r="N29" s="130"/>
      <c r="O29" s="132"/>
    </row>
    <row r="30" spans="1:15" ht="12.75" customHeight="1" x14ac:dyDescent="0.2">
      <c r="B30" s="101" t="s">
        <v>1</v>
      </c>
      <c r="C30" s="101"/>
      <c r="D30" s="134" t="s">
        <v>2</v>
      </c>
      <c r="E30" s="38">
        <f>SUM(E18:E29)</f>
        <v>0</v>
      </c>
      <c r="F30" s="38">
        <f>SUM(F18:F29)</f>
        <v>0</v>
      </c>
      <c r="G30" s="38">
        <f>SUM(G18:G29)</f>
        <v>0</v>
      </c>
      <c r="H30" s="38">
        <f>SUM(H18:H29)</f>
        <v>0</v>
      </c>
      <c r="I30" s="38">
        <f>SUM(I18:I29)</f>
        <v>0</v>
      </c>
      <c r="J30" s="134" t="s">
        <v>2</v>
      </c>
      <c r="K30" s="134" t="s">
        <v>2</v>
      </c>
      <c r="L30" s="135" t="s">
        <v>2</v>
      </c>
      <c r="M30" s="135"/>
      <c r="N30" s="136" t="s">
        <v>2</v>
      </c>
      <c r="O30" s="137" t="s">
        <v>2</v>
      </c>
    </row>
    <row r="31" spans="1:15" ht="12.75" customHeight="1" x14ac:dyDescent="0.2">
      <c r="B31" s="121" t="s">
        <v>238</v>
      </c>
      <c r="C31" s="122"/>
      <c r="D31" s="122"/>
      <c r="E31" s="122"/>
      <c r="F31" s="122" t="s">
        <v>247</v>
      </c>
      <c r="G31" s="122"/>
      <c r="H31" s="122"/>
      <c r="I31" s="122"/>
      <c r="J31" s="122"/>
      <c r="K31" s="122"/>
      <c r="L31" s="122"/>
      <c r="M31" s="122"/>
      <c r="N31" s="122"/>
      <c r="O31" s="123"/>
    </row>
    <row r="32" spans="1:15" ht="12.75" customHeight="1" x14ac:dyDescent="0.2">
      <c r="B32" s="97"/>
      <c r="C32" s="125"/>
      <c r="D32" s="126"/>
      <c r="E32" s="95"/>
      <c r="F32" s="127"/>
      <c r="G32" s="127"/>
      <c r="H32" s="128" t="str">
        <f>IF(SUM(F32/7.5345,I44)=0,"",SUM(F32/7.5345,G32))</f>
        <v/>
      </c>
      <c r="I32" s="95"/>
      <c r="J32" s="126"/>
      <c r="K32" s="126"/>
      <c r="L32" s="129"/>
      <c r="M32" s="129"/>
      <c r="N32" s="130"/>
      <c r="O32" s="132"/>
    </row>
    <row r="33" spans="2:28" ht="12.75" customHeight="1" x14ac:dyDescent="0.2">
      <c r="B33" s="97"/>
      <c r="C33" s="125"/>
      <c r="D33" s="126"/>
      <c r="E33" s="95"/>
      <c r="F33" s="95"/>
      <c r="G33" s="95"/>
      <c r="H33" s="128" t="str">
        <f t="shared" ref="H33:H43" si="1">IF(SUM(F33/7.5345,I45)=0,"",SUM(F33/7.5345,G33))</f>
        <v/>
      </c>
      <c r="I33" s="95"/>
      <c r="J33" s="126"/>
      <c r="K33" s="126"/>
      <c r="L33" s="129"/>
      <c r="M33" s="129"/>
      <c r="N33" s="130"/>
      <c r="O33" s="132"/>
    </row>
    <row r="34" spans="2:28" ht="12.75" customHeight="1" x14ac:dyDescent="0.2">
      <c r="B34" s="97"/>
      <c r="C34" s="125"/>
      <c r="D34" s="126"/>
      <c r="E34" s="95"/>
      <c r="F34" s="95"/>
      <c r="G34" s="95"/>
      <c r="H34" s="128" t="str">
        <f t="shared" si="1"/>
        <v/>
      </c>
      <c r="I34" s="95"/>
      <c r="J34" s="126"/>
      <c r="K34" s="126"/>
      <c r="L34" s="129"/>
      <c r="M34" s="129"/>
      <c r="N34" s="130"/>
      <c r="O34" s="132"/>
    </row>
    <row r="35" spans="2:28" ht="12.75" customHeight="1" x14ac:dyDescent="0.2">
      <c r="B35" s="97"/>
      <c r="C35" s="125"/>
      <c r="D35" s="126"/>
      <c r="E35" s="95"/>
      <c r="F35" s="95"/>
      <c r="G35" s="95"/>
      <c r="H35" s="128" t="str">
        <f t="shared" si="1"/>
        <v/>
      </c>
      <c r="I35" s="95"/>
      <c r="J35" s="126"/>
      <c r="K35" s="126"/>
      <c r="L35" s="129"/>
      <c r="M35" s="129"/>
      <c r="N35" s="130"/>
      <c r="O35" s="132"/>
    </row>
    <row r="36" spans="2:28" ht="12.75" customHeight="1" x14ac:dyDescent="0.2">
      <c r="B36" s="97"/>
      <c r="C36" s="125"/>
      <c r="D36" s="126"/>
      <c r="E36" s="95"/>
      <c r="F36" s="95"/>
      <c r="G36" s="95"/>
      <c r="H36" s="128" t="str">
        <f t="shared" si="1"/>
        <v/>
      </c>
      <c r="I36" s="95"/>
      <c r="J36" s="126"/>
      <c r="K36" s="126"/>
      <c r="L36" s="129"/>
      <c r="M36" s="129"/>
      <c r="N36" s="130"/>
      <c r="O36" s="132"/>
    </row>
    <row r="37" spans="2:28" ht="12.75" customHeight="1" x14ac:dyDescent="0.2">
      <c r="B37" s="97"/>
      <c r="C37" s="125"/>
      <c r="D37" s="126"/>
      <c r="E37" s="95"/>
      <c r="F37" s="95"/>
      <c r="G37" s="95"/>
      <c r="H37" s="128" t="str">
        <f t="shared" si="1"/>
        <v/>
      </c>
      <c r="I37" s="95"/>
      <c r="J37" s="126"/>
      <c r="K37" s="126"/>
      <c r="L37" s="129"/>
      <c r="M37" s="129"/>
      <c r="N37" s="130"/>
      <c r="O37" s="132"/>
    </row>
    <row r="38" spans="2:28" ht="12.75" customHeight="1" x14ac:dyDescent="0.2">
      <c r="B38" s="97"/>
      <c r="C38" s="125"/>
      <c r="D38" s="126"/>
      <c r="E38" s="95"/>
      <c r="F38" s="95"/>
      <c r="G38" s="95"/>
      <c r="H38" s="128" t="str">
        <f t="shared" si="1"/>
        <v/>
      </c>
      <c r="I38" s="95"/>
      <c r="J38" s="126"/>
      <c r="K38" s="126"/>
      <c r="L38" s="129"/>
      <c r="M38" s="129"/>
      <c r="N38" s="130"/>
      <c r="O38" s="132"/>
    </row>
    <row r="39" spans="2:28" ht="12.75" customHeight="1" x14ac:dyDescent="0.2">
      <c r="B39" s="97"/>
      <c r="C39" s="125"/>
      <c r="D39" s="126"/>
      <c r="E39" s="95"/>
      <c r="F39" s="95"/>
      <c r="G39" s="95"/>
      <c r="H39" s="128" t="str">
        <f t="shared" si="1"/>
        <v/>
      </c>
      <c r="I39" s="95"/>
      <c r="J39" s="126"/>
      <c r="K39" s="126"/>
      <c r="L39" s="129"/>
      <c r="M39" s="129"/>
      <c r="N39" s="130"/>
      <c r="O39" s="132"/>
    </row>
    <row r="40" spans="2:28" ht="12.75" customHeight="1" x14ac:dyDescent="0.2">
      <c r="B40" s="97"/>
      <c r="C40" s="125"/>
      <c r="D40" s="126"/>
      <c r="E40" s="95"/>
      <c r="F40" s="95"/>
      <c r="G40" s="95"/>
      <c r="H40" s="128" t="str">
        <f t="shared" si="1"/>
        <v/>
      </c>
      <c r="I40" s="95"/>
      <c r="J40" s="126"/>
      <c r="K40" s="126"/>
      <c r="L40" s="129"/>
      <c r="M40" s="129"/>
      <c r="N40" s="130"/>
      <c r="O40" s="132"/>
    </row>
    <row r="41" spans="2:28" ht="12.75" customHeight="1" x14ac:dyDescent="0.2">
      <c r="B41" s="97"/>
      <c r="C41" s="125"/>
      <c r="D41" s="126"/>
      <c r="E41" s="95"/>
      <c r="F41" s="95"/>
      <c r="G41" s="95"/>
      <c r="H41" s="128" t="str">
        <f t="shared" si="1"/>
        <v/>
      </c>
      <c r="I41" s="95"/>
      <c r="J41" s="126"/>
      <c r="K41" s="126"/>
      <c r="L41" s="129"/>
      <c r="M41" s="129"/>
      <c r="N41" s="130"/>
      <c r="O41" s="132"/>
    </row>
    <row r="42" spans="2:28" ht="12.75" customHeight="1" x14ac:dyDescent="0.2">
      <c r="B42" s="97"/>
      <c r="C42" s="125"/>
      <c r="D42" s="126"/>
      <c r="E42" s="95"/>
      <c r="F42" s="95"/>
      <c r="G42" s="95"/>
      <c r="H42" s="128" t="str">
        <f t="shared" si="1"/>
        <v/>
      </c>
      <c r="I42" s="95"/>
      <c r="J42" s="126"/>
      <c r="K42" s="126"/>
      <c r="L42" s="129"/>
      <c r="M42" s="129"/>
      <c r="N42" s="130"/>
      <c r="O42" s="132"/>
    </row>
    <row r="43" spans="2:28" ht="12.75" customHeight="1" x14ac:dyDescent="0.2">
      <c r="B43" s="97"/>
      <c r="C43" s="125"/>
      <c r="D43" s="126"/>
      <c r="E43" s="95"/>
      <c r="F43" s="95"/>
      <c r="G43" s="95"/>
      <c r="H43" s="128" t="str">
        <f t="shared" si="1"/>
        <v/>
      </c>
      <c r="I43" s="95"/>
      <c r="J43" s="126"/>
      <c r="K43" s="126"/>
      <c r="L43" s="129"/>
      <c r="M43" s="129"/>
      <c r="N43" s="130"/>
      <c r="O43" s="132"/>
    </row>
    <row r="44" spans="2:28" ht="12.75" customHeight="1" x14ac:dyDescent="0.2">
      <c r="B44" s="101" t="s">
        <v>1</v>
      </c>
      <c r="C44" s="101"/>
      <c r="D44" s="134" t="s">
        <v>2</v>
      </c>
      <c r="E44" s="38">
        <f>SUM(E32:E43)</f>
        <v>0</v>
      </c>
      <c r="F44" s="38">
        <f>SUM(F32:F43)</f>
        <v>0</v>
      </c>
      <c r="G44" s="38">
        <f>SUM(G32:G43)</f>
        <v>0</v>
      </c>
      <c r="H44" s="38">
        <f>SUM(H32:H43)</f>
        <v>0</v>
      </c>
      <c r="I44" s="38">
        <f>SUM(I32:I43)</f>
        <v>0</v>
      </c>
      <c r="J44" s="134" t="s">
        <v>2</v>
      </c>
      <c r="K44" s="134" t="s">
        <v>2</v>
      </c>
      <c r="L44" s="135" t="s">
        <v>2</v>
      </c>
      <c r="M44" s="135"/>
      <c r="N44" s="136" t="s">
        <v>2</v>
      </c>
      <c r="O44" s="137" t="s">
        <v>2</v>
      </c>
    </row>
    <row r="45" spans="2:28" ht="12.75" customHeight="1" x14ac:dyDescent="0.2"/>
    <row r="46" spans="2:28" ht="12.75" customHeight="1" x14ac:dyDescent="0.2">
      <c r="B46" s="138" t="s">
        <v>156</v>
      </c>
      <c r="P46" s="81"/>
      <c r="S46" s="81"/>
      <c r="T46" s="81"/>
      <c r="U46" s="81"/>
      <c r="V46" s="81"/>
      <c r="W46" s="81"/>
      <c r="X46" s="81"/>
      <c r="Y46" s="81"/>
      <c r="Z46" s="81"/>
      <c r="AA46" s="81"/>
      <c r="AB46" s="81"/>
    </row>
    <row r="47" spans="2:28" ht="12.75" customHeight="1" x14ac:dyDescent="0.2">
      <c r="B47" s="351" t="s">
        <v>31</v>
      </c>
      <c r="C47" s="237" t="s">
        <v>95</v>
      </c>
      <c r="D47" s="291"/>
      <c r="E47" s="351" t="s">
        <v>96</v>
      </c>
      <c r="F47" s="352"/>
      <c r="G47" s="351" t="s">
        <v>97</v>
      </c>
      <c r="H47" s="352"/>
      <c r="I47" s="351" t="s">
        <v>98</v>
      </c>
      <c r="J47" s="352"/>
      <c r="K47" s="351" t="s">
        <v>99</v>
      </c>
      <c r="L47" s="352"/>
      <c r="M47" s="351" t="s">
        <v>172</v>
      </c>
      <c r="N47" s="352"/>
      <c r="O47" s="351" t="s">
        <v>17</v>
      </c>
      <c r="P47" s="352"/>
      <c r="S47" s="81"/>
      <c r="T47" s="81"/>
      <c r="U47" s="81"/>
      <c r="V47" s="81"/>
      <c r="W47" s="81"/>
      <c r="X47" s="81"/>
      <c r="Y47" s="81"/>
      <c r="Z47" s="81"/>
      <c r="AA47" s="81"/>
      <c r="AB47" s="81"/>
    </row>
    <row r="48" spans="2:28" ht="12.75" customHeight="1" x14ac:dyDescent="0.2">
      <c r="B48" s="351"/>
      <c r="C48" s="363"/>
      <c r="D48" s="295"/>
      <c r="E48" s="352"/>
      <c r="F48" s="352"/>
      <c r="G48" s="352"/>
      <c r="H48" s="352"/>
      <c r="I48" s="352"/>
      <c r="J48" s="352"/>
      <c r="K48" s="352"/>
      <c r="L48" s="352"/>
      <c r="M48" s="352"/>
      <c r="N48" s="352"/>
      <c r="O48" s="352"/>
      <c r="P48" s="352"/>
      <c r="S48" s="81"/>
      <c r="T48" s="81"/>
      <c r="U48" s="81"/>
      <c r="V48" s="81"/>
      <c r="W48" s="81"/>
      <c r="X48" s="81"/>
      <c r="Y48" s="81"/>
      <c r="Z48" s="81"/>
      <c r="AA48" s="81"/>
      <c r="AB48" s="81"/>
    </row>
    <row r="49" spans="2:28" ht="12.75" customHeight="1" x14ac:dyDescent="0.2">
      <c r="B49" s="139" t="s">
        <v>18</v>
      </c>
      <c r="C49" s="140" t="s">
        <v>221</v>
      </c>
      <c r="D49" s="140" t="s">
        <v>222</v>
      </c>
      <c r="E49" s="140" t="s">
        <v>221</v>
      </c>
      <c r="F49" s="140" t="s">
        <v>222</v>
      </c>
      <c r="G49" s="140" t="s">
        <v>221</v>
      </c>
      <c r="H49" s="140" t="s">
        <v>222</v>
      </c>
      <c r="I49" s="140" t="s">
        <v>221</v>
      </c>
      <c r="J49" s="140" t="s">
        <v>222</v>
      </c>
      <c r="K49" s="140" t="s">
        <v>221</v>
      </c>
      <c r="L49" s="140" t="s">
        <v>222</v>
      </c>
      <c r="M49" s="140" t="s">
        <v>221</v>
      </c>
      <c r="N49" s="140" t="s">
        <v>222</v>
      </c>
      <c r="O49" s="140" t="s">
        <v>221</v>
      </c>
      <c r="P49" s="140" t="s">
        <v>222</v>
      </c>
      <c r="S49" s="81"/>
      <c r="T49" s="81"/>
      <c r="U49" s="81"/>
      <c r="V49" s="81"/>
      <c r="W49" s="81"/>
      <c r="X49" s="81"/>
      <c r="Y49" s="81"/>
      <c r="Z49" s="81"/>
      <c r="AA49" s="81"/>
      <c r="AB49" s="81"/>
    </row>
    <row r="50" spans="2:28" ht="12.75" customHeight="1" x14ac:dyDescent="0.2">
      <c r="B50" s="99" t="str">
        <f>IF(B18=0,"",B18)</f>
        <v/>
      </c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S50" s="81"/>
      <c r="T50" s="81"/>
      <c r="U50" s="81"/>
      <c r="V50" s="81"/>
      <c r="W50" s="81"/>
      <c r="X50" s="81"/>
      <c r="Y50" s="81"/>
      <c r="Z50" s="81"/>
      <c r="AA50" s="81"/>
      <c r="AB50" s="81"/>
    </row>
    <row r="51" spans="2:28" ht="12.75" customHeight="1" x14ac:dyDescent="0.2">
      <c r="B51" s="99" t="str">
        <f t="shared" ref="B51:B61" si="2">IF(B19=0,"",B19)</f>
        <v/>
      </c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S51" s="81"/>
      <c r="T51" s="81"/>
      <c r="U51" s="81"/>
      <c r="V51" s="81"/>
      <c r="W51" s="81"/>
      <c r="X51" s="81"/>
      <c r="Y51" s="81"/>
      <c r="Z51" s="81"/>
      <c r="AA51" s="81"/>
      <c r="AB51" s="81"/>
    </row>
    <row r="52" spans="2:28" ht="12.75" customHeight="1" x14ac:dyDescent="0.2">
      <c r="B52" s="99" t="str">
        <f t="shared" si="2"/>
        <v/>
      </c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S52" s="81"/>
      <c r="T52" s="81"/>
      <c r="U52" s="81"/>
      <c r="V52" s="81"/>
      <c r="W52" s="81"/>
      <c r="X52" s="81"/>
      <c r="Y52" s="81"/>
      <c r="Z52" s="81"/>
      <c r="AA52" s="81"/>
      <c r="AB52" s="81"/>
    </row>
    <row r="53" spans="2:28" ht="12.75" customHeight="1" x14ac:dyDescent="0.2">
      <c r="B53" s="99" t="str">
        <f t="shared" si="2"/>
        <v/>
      </c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S53" s="81"/>
      <c r="T53" s="81"/>
      <c r="U53" s="81"/>
      <c r="V53" s="81"/>
      <c r="W53" s="81"/>
      <c r="X53" s="81"/>
      <c r="Y53" s="81"/>
      <c r="Z53" s="81"/>
      <c r="AA53" s="81"/>
      <c r="AB53" s="81"/>
    </row>
    <row r="54" spans="2:28" ht="12.75" customHeight="1" x14ac:dyDescent="0.2">
      <c r="B54" s="99" t="str">
        <f t="shared" si="2"/>
        <v/>
      </c>
      <c r="C54" s="95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S54" s="81"/>
      <c r="T54" s="81"/>
      <c r="U54" s="81"/>
      <c r="V54" s="81"/>
      <c r="W54" s="81"/>
      <c r="X54" s="81"/>
      <c r="Y54" s="81"/>
      <c r="Z54" s="81"/>
      <c r="AA54" s="81"/>
      <c r="AB54" s="81"/>
    </row>
    <row r="55" spans="2:28" ht="12.75" customHeight="1" x14ac:dyDescent="0.2">
      <c r="B55" s="99" t="str">
        <f t="shared" si="2"/>
        <v/>
      </c>
      <c r="C55" s="95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S55" s="81"/>
      <c r="T55" s="81"/>
      <c r="U55" s="81"/>
      <c r="V55" s="81"/>
      <c r="W55" s="81"/>
      <c r="X55" s="81"/>
      <c r="Y55" s="81"/>
      <c r="Z55" s="81"/>
      <c r="AA55" s="81"/>
      <c r="AB55" s="81"/>
    </row>
    <row r="56" spans="2:28" ht="12.75" customHeight="1" x14ac:dyDescent="0.2">
      <c r="B56" s="99" t="str">
        <f t="shared" si="2"/>
        <v/>
      </c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S56" s="81"/>
      <c r="T56" s="81"/>
      <c r="U56" s="81"/>
      <c r="V56" s="81"/>
      <c r="W56" s="81"/>
      <c r="X56" s="81"/>
      <c r="Y56" s="81"/>
      <c r="Z56" s="81"/>
      <c r="AA56" s="81"/>
      <c r="AB56" s="81"/>
    </row>
    <row r="57" spans="2:28" ht="12.75" customHeight="1" x14ac:dyDescent="0.2">
      <c r="B57" s="99" t="str">
        <f t="shared" si="2"/>
        <v/>
      </c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S57" s="81"/>
      <c r="T57" s="81"/>
      <c r="U57" s="81"/>
      <c r="V57" s="81"/>
      <c r="W57" s="81"/>
      <c r="X57" s="81"/>
      <c r="Y57" s="81"/>
      <c r="Z57" s="81"/>
      <c r="AA57" s="81"/>
      <c r="AB57" s="81"/>
    </row>
    <row r="58" spans="2:28" ht="12.75" customHeight="1" x14ac:dyDescent="0.2">
      <c r="B58" s="99" t="str">
        <f t="shared" si="2"/>
        <v/>
      </c>
      <c r="C58" s="95"/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S58" s="81"/>
      <c r="T58" s="81"/>
      <c r="U58" s="81"/>
      <c r="V58" s="81"/>
      <c r="W58" s="81"/>
      <c r="X58" s="81"/>
      <c r="Y58" s="81"/>
      <c r="Z58" s="81"/>
      <c r="AA58" s="81"/>
      <c r="AB58" s="81"/>
    </row>
    <row r="59" spans="2:28" ht="12.75" customHeight="1" x14ac:dyDescent="0.2">
      <c r="B59" s="99" t="str">
        <f t="shared" si="2"/>
        <v/>
      </c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S59" s="81"/>
      <c r="T59" s="81"/>
      <c r="U59" s="81"/>
      <c r="V59" s="81"/>
      <c r="W59" s="81"/>
      <c r="X59" s="81"/>
      <c r="Y59" s="81"/>
      <c r="Z59" s="81"/>
      <c r="AA59" s="81"/>
      <c r="AB59" s="81"/>
    </row>
    <row r="60" spans="2:28" ht="12.75" customHeight="1" x14ac:dyDescent="0.2">
      <c r="B60" s="99" t="str">
        <f t="shared" si="2"/>
        <v/>
      </c>
      <c r="C60" s="95"/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S60" s="81"/>
      <c r="T60" s="81"/>
      <c r="U60" s="81"/>
      <c r="V60" s="81"/>
      <c r="W60" s="81"/>
      <c r="X60" s="81"/>
      <c r="Y60" s="81"/>
      <c r="Z60" s="81"/>
      <c r="AA60" s="81"/>
      <c r="AB60" s="81"/>
    </row>
    <row r="61" spans="2:28" ht="12.75" customHeight="1" x14ac:dyDescent="0.2">
      <c r="B61" s="99" t="str">
        <f t="shared" si="2"/>
        <v/>
      </c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S61" s="81"/>
      <c r="T61" s="81"/>
      <c r="U61" s="81"/>
      <c r="V61" s="81"/>
      <c r="W61" s="81"/>
      <c r="X61" s="81"/>
      <c r="Y61" s="81"/>
      <c r="Z61" s="81"/>
      <c r="AA61" s="81"/>
      <c r="AB61" s="81"/>
    </row>
    <row r="62" spans="2:28" ht="12.75" customHeight="1" x14ac:dyDescent="0.2">
      <c r="B62" s="141" t="s">
        <v>1</v>
      </c>
      <c r="C62" s="38">
        <f t="shared" ref="C62" si="3">SUM(C50:C61)</f>
        <v>0</v>
      </c>
      <c r="D62" s="38">
        <f t="shared" ref="D62:P62" si="4">SUM(D50:D61)</f>
        <v>0</v>
      </c>
      <c r="E62" s="38">
        <f t="shared" si="4"/>
        <v>0</v>
      </c>
      <c r="F62" s="38">
        <f t="shared" si="4"/>
        <v>0</v>
      </c>
      <c r="G62" s="38">
        <f t="shared" si="4"/>
        <v>0</v>
      </c>
      <c r="H62" s="38">
        <f t="shared" si="4"/>
        <v>0</v>
      </c>
      <c r="I62" s="38">
        <f t="shared" si="4"/>
        <v>0</v>
      </c>
      <c r="J62" s="38">
        <f t="shared" si="4"/>
        <v>0</v>
      </c>
      <c r="K62" s="38">
        <f t="shared" si="4"/>
        <v>0</v>
      </c>
      <c r="L62" s="38">
        <f t="shared" si="4"/>
        <v>0</v>
      </c>
      <c r="M62" s="38">
        <f t="shared" si="4"/>
        <v>0</v>
      </c>
      <c r="N62" s="38">
        <f t="shared" si="4"/>
        <v>0</v>
      </c>
      <c r="O62" s="38">
        <f t="shared" si="4"/>
        <v>0</v>
      </c>
      <c r="P62" s="38">
        <f t="shared" si="4"/>
        <v>0</v>
      </c>
      <c r="S62" s="81"/>
      <c r="T62" s="81"/>
      <c r="U62" s="81"/>
      <c r="V62" s="81"/>
      <c r="W62" s="81"/>
      <c r="X62" s="81"/>
      <c r="Y62" s="81"/>
      <c r="Z62" s="81"/>
      <c r="AA62" s="81"/>
      <c r="AB62" s="81"/>
    </row>
    <row r="63" spans="2:28" ht="12.75" customHeight="1" x14ac:dyDescent="0.2">
      <c r="B63" s="141" t="s">
        <v>19</v>
      </c>
      <c r="C63" s="140" t="s">
        <v>221</v>
      </c>
      <c r="D63" s="140" t="s">
        <v>222</v>
      </c>
      <c r="E63" s="140" t="s">
        <v>221</v>
      </c>
      <c r="F63" s="140" t="s">
        <v>222</v>
      </c>
      <c r="G63" s="140" t="s">
        <v>221</v>
      </c>
      <c r="H63" s="140" t="s">
        <v>222</v>
      </c>
      <c r="I63" s="140" t="s">
        <v>221</v>
      </c>
      <c r="J63" s="140" t="s">
        <v>222</v>
      </c>
      <c r="K63" s="140" t="s">
        <v>221</v>
      </c>
      <c r="L63" s="140" t="s">
        <v>222</v>
      </c>
      <c r="M63" s="140" t="s">
        <v>221</v>
      </c>
      <c r="N63" s="140" t="s">
        <v>222</v>
      </c>
      <c r="O63" s="140" t="s">
        <v>221</v>
      </c>
      <c r="P63" s="140" t="s">
        <v>222</v>
      </c>
      <c r="S63" s="81"/>
      <c r="T63" s="81"/>
      <c r="U63" s="81"/>
      <c r="V63" s="81"/>
      <c r="W63" s="81"/>
      <c r="X63" s="81"/>
      <c r="Y63" s="81"/>
      <c r="Z63" s="81"/>
      <c r="AA63" s="81"/>
      <c r="AB63" s="81"/>
    </row>
    <row r="64" spans="2:28" ht="12.75" customHeight="1" x14ac:dyDescent="0.2">
      <c r="B64" s="99" t="str">
        <f>IF(B32=0,"",B32)</f>
        <v/>
      </c>
      <c r="C64" s="95"/>
      <c r="D64" s="95"/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95"/>
      <c r="S64" s="81"/>
      <c r="T64" s="81"/>
      <c r="U64" s="81"/>
      <c r="V64" s="81"/>
      <c r="W64" s="81"/>
      <c r="X64" s="81"/>
      <c r="Y64" s="81"/>
      <c r="Z64" s="81"/>
      <c r="AA64" s="81"/>
      <c r="AB64" s="81"/>
    </row>
    <row r="65" spans="2:28" ht="12.75" customHeight="1" x14ac:dyDescent="0.2">
      <c r="B65" s="99" t="str">
        <f>IF(B33=0,"",B33)</f>
        <v/>
      </c>
      <c r="C65" s="95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S65" s="81"/>
      <c r="T65" s="81"/>
      <c r="U65" s="81"/>
      <c r="V65" s="81"/>
      <c r="W65" s="81"/>
      <c r="X65" s="81"/>
      <c r="Y65" s="81"/>
      <c r="Z65" s="81"/>
      <c r="AA65" s="81"/>
      <c r="AB65" s="81"/>
    </row>
    <row r="66" spans="2:28" ht="12.75" customHeight="1" x14ac:dyDescent="0.2">
      <c r="B66" s="99" t="str">
        <f>IF(B34=0,"",B34)</f>
        <v/>
      </c>
      <c r="C66" s="95"/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S66" s="81"/>
      <c r="T66" s="81"/>
      <c r="U66" s="81"/>
      <c r="V66" s="81"/>
      <c r="W66" s="81"/>
      <c r="X66" s="81"/>
      <c r="Y66" s="81"/>
      <c r="Z66" s="81"/>
      <c r="AA66" s="81"/>
      <c r="AB66" s="81"/>
    </row>
    <row r="67" spans="2:28" ht="12.75" customHeight="1" x14ac:dyDescent="0.2">
      <c r="B67" s="99" t="str">
        <f>IF(B35=0,"",B35)</f>
        <v/>
      </c>
      <c r="C67" s="95"/>
      <c r="D67" s="95"/>
      <c r="E67" s="95"/>
      <c r="F67" s="95"/>
      <c r="G67" s="95"/>
      <c r="H67" s="95"/>
      <c r="I67" s="95"/>
      <c r="J67" s="95"/>
      <c r="K67" s="95"/>
      <c r="L67" s="95"/>
      <c r="M67" s="95"/>
      <c r="N67" s="95"/>
      <c r="O67" s="95"/>
      <c r="P67" s="95"/>
      <c r="S67" s="81"/>
      <c r="T67" s="81"/>
      <c r="U67" s="81"/>
      <c r="V67" s="81"/>
      <c r="W67" s="81"/>
      <c r="X67" s="81"/>
      <c r="Y67" s="81"/>
      <c r="Z67" s="81"/>
      <c r="AA67" s="81"/>
      <c r="AB67" s="81"/>
    </row>
    <row r="68" spans="2:28" ht="12.75" customHeight="1" x14ac:dyDescent="0.2">
      <c r="B68" s="99" t="str">
        <f>IF(B36=0,"",B36)</f>
        <v/>
      </c>
      <c r="C68" s="95"/>
      <c r="D68" s="95"/>
      <c r="E68" s="95"/>
      <c r="F68" s="95"/>
      <c r="G68" s="95"/>
      <c r="H68" s="95"/>
      <c r="I68" s="95"/>
      <c r="J68" s="95"/>
      <c r="K68" s="95"/>
      <c r="L68" s="95"/>
      <c r="M68" s="95"/>
      <c r="N68" s="95"/>
      <c r="O68" s="95"/>
      <c r="P68" s="95"/>
      <c r="S68" s="81"/>
      <c r="T68" s="81"/>
      <c r="U68" s="81"/>
      <c r="V68" s="81"/>
      <c r="W68" s="81"/>
      <c r="X68" s="81"/>
      <c r="Y68" s="81"/>
      <c r="Z68" s="81"/>
      <c r="AA68" s="81"/>
      <c r="AB68" s="81"/>
    </row>
    <row r="69" spans="2:28" ht="12.75" customHeight="1" x14ac:dyDescent="0.2">
      <c r="B69" s="99" t="str">
        <f t="shared" ref="B69:B71" si="5">IF(B37=0,"",B37)</f>
        <v/>
      </c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S69" s="81"/>
      <c r="T69" s="81"/>
      <c r="U69" s="81"/>
      <c r="V69" s="81"/>
      <c r="W69" s="81"/>
      <c r="X69" s="81"/>
      <c r="Y69" s="81"/>
      <c r="Z69" s="81"/>
      <c r="AA69" s="81"/>
      <c r="AB69" s="81"/>
    </row>
    <row r="70" spans="2:28" ht="12.75" customHeight="1" x14ac:dyDescent="0.2">
      <c r="B70" s="99" t="str">
        <f t="shared" si="5"/>
        <v/>
      </c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S70" s="81"/>
      <c r="T70" s="81"/>
      <c r="U70" s="81"/>
      <c r="V70" s="81"/>
      <c r="W70" s="81"/>
      <c r="X70" s="81"/>
      <c r="Y70" s="81"/>
      <c r="Z70" s="81"/>
      <c r="AA70" s="81"/>
      <c r="AB70" s="81"/>
    </row>
    <row r="71" spans="2:28" ht="12.75" customHeight="1" x14ac:dyDescent="0.2">
      <c r="B71" s="99" t="str">
        <f t="shared" si="5"/>
        <v/>
      </c>
      <c r="C71" s="95"/>
      <c r="D71" s="95"/>
      <c r="E71" s="95"/>
      <c r="F71" s="95"/>
      <c r="G71" s="95"/>
      <c r="H71" s="95"/>
      <c r="I71" s="95"/>
      <c r="J71" s="95"/>
      <c r="K71" s="95"/>
      <c r="L71" s="95"/>
      <c r="M71" s="95"/>
      <c r="N71" s="95"/>
      <c r="O71" s="95"/>
      <c r="P71" s="95"/>
      <c r="S71" s="81"/>
      <c r="T71" s="81"/>
      <c r="U71" s="81"/>
      <c r="V71" s="81"/>
      <c r="W71" s="81"/>
      <c r="X71" s="81"/>
      <c r="Y71" s="81"/>
      <c r="Z71" s="81"/>
      <c r="AA71" s="81"/>
      <c r="AB71" s="81"/>
    </row>
    <row r="72" spans="2:28" ht="12.75" customHeight="1" x14ac:dyDescent="0.2">
      <c r="B72" s="99" t="str">
        <f>IF(B38=0,"",B38)</f>
        <v/>
      </c>
      <c r="C72" s="95"/>
      <c r="D72" s="95"/>
      <c r="E72" s="95"/>
      <c r="F72" s="95"/>
      <c r="G72" s="95"/>
      <c r="H72" s="95"/>
      <c r="I72" s="95"/>
      <c r="J72" s="95"/>
      <c r="K72" s="95"/>
      <c r="L72" s="95"/>
      <c r="M72" s="95"/>
      <c r="N72" s="95"/>
      <c r="O72" s="95"/>
      <c r="P72" s="95"/>
      <c r="S72" s="81"/>
      <c r="T72" s="81"/>
      <c r="U72" s="81"/>
      <c r="V72" s="81"/>
      <c r="W72" s="81"/>
      <c r="X72" s="81"/>
      <c r="Y72" s="81"/>
      <c r="Z72" s="81"/>
      <c r="AA72" s="81"/>
      <c r="AB72" s="81"/>
    </row>
    <row r="73" spans="2:28" ht="12.75" customHeight="1" x14ac:dyDescent="0.2">
      <c r="B73" s="99" t="str">
        <f>IF(B39=0,"",B39)</f>
        <v/>
      </c>
      <c r="C73" s="95"/>
      <c r="D73" s="95"/>
      <c r="E73" s="95"/>
      <c r="F73" s="95"/>
      <c r="G73" s="95"/>
      <c r="H73" s="95"/>
      <c r="I73" s="95"/>
      <c r="J73" s="95"/>
      <c r="K73" s="95"/>
      <c r="L73" s="95"/>
      <c r="M73" s="95"/>
      <c r="N73" s="95"/>
      <c r="O73" s="95"/>
      <c r="P73" s="95"/>
      <c r="S73" s="81"/>
      <c r="T73" s="81"/>
      <c r="U73" s="81"/>
      <c r="V73" s="81"/>
      <c r="W73" s="81"/>
      <c r="X73" s="81"/>
      <c r="Y73" s="81"/>
      <c r="Z73" s="81"/>
      <c r="AA73" s="81"/>
      <c r="AB73" s="81"/>
    </row>
    <row r="74" spans="2:28" ht="12.75" customHeight="1" x14ac:dyDescent="0.2">
      <c r="B74" s="99" t="str">
        <f>IF(B40=0,"",B40)</f>
        <v/>
      </c>
      <c r="C74" s="95"/>
      <c r="D74" s="95"/>
      <c r="E74" s="95"/>
      <c r="F74" s="95"/>
      <c r="G74" s="95"/>
      <c r="H74" s="95"/>
      <c r="I74" s="95"/>
      <c r="J74" s="95"/>
      <c r="K74" s="95"/>
      <c r="L74" s="95"/>
      <c r="M74" s="95"/>
      <c r="N74" s="95"/>
      <c r="O74" s="95"/>
      <c r="P74" s="95"/>
      <c r="S74" s="81"/>
      <c r="T74" s="81"/>
      <c r="U74" s="81"/>
      <c r="V74" s="81"/>
      <c r="W74" s="81"/>
      <c r="X74" s="81"/>
      <c r="Y74" s="81"/>
      <c r="Z74" s="81"/>
      <c r="AA74" s="81"/>
      <c r="AB74" s="81"/>
    </row>
    <row r="75" spans="2:28" ht="12.75" customHeight="1" x14ac:dyDescent="0.2">
      <c r="B75" s="99" t="str">
        <f t="shared" ref="B75" si="6">IF(B43=0,"",B43)</f>
        <v/>
      </c>
      <c r="C75" s="95"/>
      <c r="D75" s="95"/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95"/>
      <c r="S75" s="81"/>
      <c r="T75" s="81"/>
      <c r="U75" s="81"/>
      <c r="V75" s="81"/>
      <c r="W75" s="81"/>
      <c r="X75" s="81"/>
      <c r="Y75" s="81"/>
      <c r="Z75" s="81"/>
      <c r="AA75" s="81"/>
      <c r="AB75" s="81"/>
    </row>
    <row r="76" spans="2:28" ht="12.75" customHeight="1" x14ac:dyDescent="0.2">
      <c r="B76" s="141" t="s">
        <v>1</v>
      </c>
      <c r="C76" s="38">
        <f t="shared" ref="C76" si="7">SUM(C64:C75)</f>
        <v>0</v>
      </c>
      <c r="D76" s="38">
        <f t="shared" ref="D76:P76" si="8">SUM(D64:D75)</f>
        <v>0</v>
      </c>
      <c r="E76" s="38">
        <f t="shared" si="8"/>
        <v>0</v>
      </c>
      <c r="F76" s="38">
        <f t="shared" si="8"/>
        <v>0</v>
      </c>
      <c r="G76" s="38">
        <f t="shared" si="8"/>
        <v>0</v>
      </c>
      <c r="H76" s="38">
        <f t="shared" si="8"/>
        <v>0</v>
      </c>
      <c r="I76" s="38">
        <f t="shared" si="8"/>
        <v>0</v>
      </c>
      <c r="J76" s="38">
        <f t="shared" si="8"/>
        <v>0</v>
      </c>
      <c r="K76" s="38">
        <f t="shared" si="8"/>
        <v>0</v>
      </c>
      <c r="L76" s="38">
        <f t="shared" si="8"/>
        <v>0</v>
      </c>
      <c r="M76" s="38">
        <f t="shared" si="8"/>
        <v>0</v>
      </c>
      <c r="N76" s="38">
        <f t="shared" si="8"/>
        <v>0</v>
      </c>
      <c r="O76" s="38">
        <f t="shared" si="8"/>
        <v>0</v>
      </c>
      <c r="P76" s="38">
        <f t="shared" si="8"/>
        <v>0</v>
      </c>
      <c r="S76" s="81"/>
      <c r="T76" s="81"/>
      <c r="U76" s="81"/>
      <c r="V76" s="81"/>
      <c r="W76" s="81"/>
      <c r="X76" s="81"/>
      <c r="Y76" s="81"/>
      <c r="Z76" s="81"/>
      <c r="AA76" s="81"/>
      <c r="AB76" s="81"/>
    </row>
    <row r="77" spans="2:28" ht="12.75" customHeight="1" x14ac:dyDescent="0.2">
      <c r="P77" s="81"/>
      <c r="S77" s="81"/>
      <c r="T77" s="81"/>
      <c r="U77" s="81"/>
      <c r="V77" s="81"/>
      <c r="W77" s="81"/>
      <c r="X77" s="81"/>
      <c r="Y77" s="81"/>
      <c r="Z77" s="81"/>
      <c r="AA77" s="81"/>
      <c r="AB77" s="81"/>
    </row>
    <row r="78" spans="2:28" ht="12.75" customHeight="1" x14ac:dyDescent="0.2">
      <c r="B78" s="23" t="s">
        <v>20</v>
      </c>
      <c r="C78" s="23"/>
      <c r="D78" s="23"/>
      <c r="E78" s="23"/>
      <c r="P78" s="12"/>
      <c r="S78" s="81"/>
      <c r="T78" s="81"/>
      <c r="U78" s="81"/>
      <c r="V78" s="81"/>
      <c r="W78" s="81"/>
      <c r="X78" s="81"/>
      <c r="Y78" s="81"/>
      <c r="Z78" s="81"/>
      <c r="AA78" s="81"/>
      <c r="AB78" s="81"/>
    </row>
    <row r="79" spans="2:28" ht="12.75" customHeight="1" x14ac:dyDescent="0.2">
      <c r="B79" s="353" t="s">
        <v>21</v>
      </c>
      <c r="C79" s="340" t="s">
        <v>22</v>
      </c>
      <c r="D79" s="341"/>
      <c r="E79" s="350" t="s">
        <v>23</v>
      </c>
      <c r="F79" s="339"/>
      <c r="G79" s="338" t="s">
        <v>227</v>
      </c>
      <c r="H79" s="338" t="s">
        <v>228</v>
      </c>
      <c r="I79" s="347" t="s">
        <v>122</v>
      </c>
      <c r="J79" s="355" t="s">
        <v>226</v>
      </c>
      <c r="K79" s="347" t="s">
        <v>229</v>
      </c>
      <c r="S79" s="81"/>
      <c r="T79" s="81"/>
      <c r="U79" s="81"/>
      <c r="V79" s="81"/>
      <c r="W79" s="81"/>
      <c r="X79" s="81"/>
      <c r="Y79" s="81"/>
      <c r="Z79" s="81"/>
      <c r="AA79" s="81"/>
      <c r="AB79" s="81"/>
    </row>
    <row r="80" spans="2:28" ht="12.75" customHeight="1" x14ac:dyDescent="0.2">
      <c r="B80" s="354"/>
      <c r="C80" s="344"/>
      <c r="D80" s="345"/>
      <c r="E80" s="339"/>
      <c r="F80" s="339"/>
      <c r="G80" s="339"/>
      <c r="H80" s="348"/>
      <c r="I80" s="339"/>
      <c r="J80" s="339"/>
      <c r="K80" s="348"/>
      <c r="N80" s="42"/>
      <c r="S80" s="81"/>
      <c r="T80" s="81"/>
      <c r="U80" s="81"/>
      <c r="V80" s="81"/>
      <c r="W80" s="81"/>
      <c r="X80" s="81"/>
      <c r="Y80" s="81"/>
      <c r="Z80" s="81"/>
      <c r="AA80" s="81"/>
      <c r="AB80" s="81"/>
    </row>
    <row r="81" spans="2:11" ht="12.75" customHeight="1" x14ac:dyDescent="0.2">
      <c r="B81" s="125"/>
      <c r="C81" s="334"/>
      <c r="D81" s="335"/>
      <c r="E81" s="334"/>
      <c r="F81" s="335"/>
      <c r="G81" s="95"/>
      <c r="H81" s="95"/>
      <c r="I81" s="126"/>
      <c r="J81" s="95"/>
      <c r="K81" s="131"/>
    </row>
    <row r="82" spans="2:11" ht="12.75" customHeight="1" x14ac:dyDescent="0.2">
      <c r="B82" s="125"/>
      <c r="C82" s="334"/>
      <c r="D82" s="335"/>
      <c r="E82" s="334"/>
      <c r="F82" s="335"/>
      <c r="G82" s="95"/>
      <c r="H82" s="95"/>
      <c r="I82" s="126"/>
      <c r="J82" s="95"/>
      <c r="K82" s="132"/>
    </row>
    <row r="83" spans="2:11" ht="12.75" customHeight="1" x14ac:dyDescent="0.2">
      <c r="B83" s="125"/>
      <c r="C83" s="334"/>
      <c r="D83" s="335"/>
      <c r="E83" s="334"/>
      <c r="F83" s="335"/>
      <c r="G83" s="95"/>
      <c r="H83" s="95"/>
      <c r="I83" s="126"/>
      <c r="J83" s="95"/>
      <c r="K83" s="132"/>
    </row>
    <row r="84" spans="2:11" ht="12.75" customHeight="1" x14ac:dyDescent="0.2">
      <c r="B84" s="125"/>
      <c r="C84" s="334"/>
      <c r="D84" s="335"/>
      <c r="E84" s="334"/>
      <c r="F84" s="335"/>
      <c r="G84" s="95"/>
      <c r="H84" s="95"/>
      <c r="I84" s="126"/>
      <c r="J84" s="95"/>
      <c r="K84" s="132"/>
    </row>
    <row r="85" spans="2:11" ht="12.75" customHeight="1" x14ac:dyDescent="0.2">
      <c r="B85" s="125"/>
      <c r="C85" s="334"/>
      <c r="D85" s="335"/>
      <c r="E85" s="334"/>
      <c r="F85" s="335"/>
      <c r="G85" s="95"/>
      <c r="H85" s="95"/>
      <c r="I85" s="126"/>
      <c r="J85" s="95"/>
      <c r="K85" s="132"/>
    </row>
    <row r="86" spans="2:11" ht="12.75" customHeight="1" x14ac:dyDescent="0.2">
      <c r="B86" s="125"/>
      <c r="C86" s="334"/>
      <c r="D86" s="335"/>
      <c r="E86" s="334"/>
      <c r="F86" s="335"/>
      <c r="G86" s="95"/>
      <c r="H86" s="95"/>
      <c r="I86" s="126"/>
      <c r="J86" s="95"/>
      <c r="K86" s="132"/>
    </row>
    <row r="87" spans="2:11" ht="12.75" customHeight="1" x14ac:dyDescent="0.2">
      <c r="B87" s="125"/>
      <c r="C87" s="334"/>
      <c r="D87" s="335"/>
      <c r="E87" s="334"/>
      <c r="F87" s="335"/>
      <c r="G87" s="95"/>
      <c r="H87" s="95"/>
      <c r="I87" s="126"/>
      <c r="J87" s="95"/>
      <c r="K87" s="132"/>
    </row>
    <row r="88" spans="2:11" ht="12.75" customHeight="1" x14ac:dyDescent="0.2">
      <c r="B88" s="125"/>
      <c r="C88" s="334"/>
      <c r="D88" s="335"/>
      <c r="E88" s="334"/>
      <c r="F88" s="335"/>
      <c r="G88" s="95"/>
      <c r="H88" s="95"/>
      <c r="I88" s="126"/>
      <c r="J88" s="95"/>
      <c r="K88" s="132"/>
    </row>
    <row r="89" spans="2:11" ht="12.75" customHeight="1" x14ac:dyDescent="0.2">
      <c r="B89" s="125"/>
      <c r="C89" s="334"/>
      <c r="D89" s="335"/>
      <c r="E89" s="334"/>
      <c r="F89" s="335"/>
      <c r="G89" s="95"/>
      <c r="H89" s="95"/>
      <c r="I89" s="126"/>
      <c r="J89" s="95"/>
      <c r="K89" s="132"/>
    </row>
    <row r="90" spans="2:11" ht="12.75" customHeight="1" x14ac:dyDescent="0.2">
      <c r="B90" s="125"/>
      <c r="C90" s="142"/>
      <c r="D90" s="143"/>
      <c r="E90" s="142"/>
      <c r="F90" s="143"/>
      <c r="G90" s="95"/>
      <c r="H90" s="95"/>
      <c r="I90" s="126"/>
      <c r="J90" s="95"/>
      <c r="K90" s="132"/>
    </row>
    <row r="91" spans="2:11" ht="12.75" customHeight="1" x14ac:dyDescent="0.2">
      <c r="B91" s="125"/>
      <c r="C91" s="142"/>
      <c r="D91" s="143"/>
      <c r="E91" s="142"/>
      <c r="F91" s="143"/>
      <c r="G91" s="95"/>
      <c r="H91" s="95"/>
      <c r="I91" s="126"/>
      <c r="J91" s="95"/>
      <c r="K91" s="132"/>
    </row>
    <row r="92" spans="2:11" ht="12.75" customHeight="1" x14ac:dyDescent="0.2">
      <c r="B92" s="125"/>
      <c r="C92" s="334"/>
      <c r="D92" s="335"/>
      <c r="E92" s="334"/>
      <c r="F92" s="335"/>
      <c r="G92" s="95"/>
      <c r="H92" s="95"/>
      <c r="I92" s="126"/>
      <c r="J92" s="95"/>
      <c r="K92" s="132"/>
    </row>
    <row r="93" spans="2:11" ht="12.75" customHeight="1" x14ac:dyDescent="0.2">
      <c r="B93" s="139" t="s">
        <v>1</v>
      </c>
      <c r="C93" s="336" t="s">
        <v>2</v>
      </c>
      <c r="D93" s="337"/>
      <c r="E93" s="336" t="s">
        <v>2</v>
      </c>
      <c r="F93" s="337"/>
      <c r="G93" s="38">
        <f>SUM(G81:G92)</f>
        <v>0</v>
      </c>
      <c r="H93" s="38">
        <f>SUM(H81:H92)</f>
        <v>0</v>
      </c>
      <c r="I93" s="134" t="s">
        <v>2</v>
      </c>
      <c r="J93" s="38">
        <f>SUM(J81:J92)</f>
        <v>0</v>
      </c>
      <c r="K93" s="137" t="s">
        <v>2</v>
      </c>
    </row>
    <row r="94" spans="2:11" ht="12.75" customHeight="1" x14ac:dyDescent="0.2"/>
    <row r="95" spans="2:11" ht="12.75" customHeight="1" x14ac:dyDescent="0.2">
      <c r="B95" s="23" t="s">
        <v>80</v>
      </c>
      <c r="C95" s="23"/>
      <c r="D95" s="23"/>
      <c r="E95" s="23"/>
    </row>
    <row r="96" spans="2:11" ht="12.75" customHeight="1" x14ac:dyDescent="0.2">
      <c r="B96" s="353" t="s">
        <v>25</v>
      </c>
      <c r="C96" s="340" t="s">
        <v>22</v>
      </c>
      <c r="D96" s="341"/>
      <c r="E96" s="350" t="s">
        <v>23</v>
      </c>
      <c r="F96" s="339"/>
      <c r="G96" s="338" t="s">
        <v>227</v>
      </c>
      <c r="H96" s="338" t="s">
        <v>228</v>
      </c>
      <c r="I96" s="347" t="s">
        <v>122</v>
      </c>
      <c r="J96" s="355" t="s">
        <v>226</v>
      </c>
      <c r="K96" s="347" t="s">
        <v>229</v>
      </c>
    </row>
    <row r="97" spans="2:11" ht="12.75" customHeight="1" x14ac:dyDescent="0.2">
      <c r="B97" s="354"/>
      <c r="C97" s="344"/>
      <c r="D97" s="345"/>
      <c r="E97" s="339"/>
      <c r="F97" s="339"/>
      <c r="G97" s="339"/>
      <c r="H97" s="348"/>
      <c r="I97" s="339"/>
      <c r="J97" s="339"/>
      <c r="K97" s="348"/>
    </row>
    <row r="98" spans="2:11" ht="12.75" customHeight="1" x14ac:dyDescent="0.2">
      <c r="B98" s="97"/>
      <c r="C98" s="334"/>
      <c r="D98" s="335"/>
      <c r="E98" s="334"/>
      <c r="F98" s="335"/>
      <c r="G98" s="95"/>
      <c r="H98" s="95"/>
      <c r="I98" s="126"/>
      <c r="J98" s="95"/>
      <c r="K98" s="131"/>
    </row>
    <row r="99" spans="2:11" ht="12.75" customHeight="1" x14ac:dyDescent="0.2">
      <c r="B99" s="97"/>
      <c r="C99" s="334"/>
      <c r="D99" s="335"/>
      <c r="E99" s="334"/>
      <c r="F99" s="335"/>
      <c r="G99" s="95"/>
      <c r="H99" s="95"/>
      <c r="I99" s="126"/>
      <c r="J99" s="95"/>
      <c r="K99" s="132"/>
    </row>
    <row r="100" spans="2:11" ht="12.75" customHeight="1" x14ac:dyDescent="0.2">
      <c r="B100" s="97"/>
      <c r="C100" s="334"/>
      <c r="D100" s="335"/>
      <c r="E100" s="334"/>
      <c r="F100" s="335"/>
      <c r="G100" s="95"/>
      <c r="H100" s="95"/>
      <c r="I100" s="126"/>
      <c r="J100" s="95"/>
      <c r="K100" s="132"/>
    </row>
    <row r="101" spans="2:11" ht="12.75" customHeight="1" x14ac:dyDescent="0.2">
      <c r="B101" s="97"/>
      <c r="C101" s="334"/>
      <c r="D101" s="335"/>
      <c r="E101" s="334"/>
      <c r="F101" s="335"/>
      <c r="G101" s="95"/>
      <c r="H101" s="95"/>
      <c r="I101" s="126"/>
      <c r="J101" s="95"/>
      <c r="K101" s="132"/>
    </row>
    <row r="102" spans="2:11" ht="12.75" customHeight="1" x14ac:dyDescent="0.2">
      <c r="B102" s="97"/>
      <c r="C102" s="334"/>
      <c r="D102" s="335"/>
      <c r="E102" s="334"/>
      <c r="F102" s="335"/>
      <c r="G102" s="95"/>
      <c r="H102" s="95"/>
      <c r="I102" s="126"/>
      <c r="J102" s="95"/>
      <c r="K102" s="132"/>
    </row>
    <row r="103" spans="2:11" ht="12.75" customHeight="1" x14ac:dyDescent="0.2">
      <c r="B103" s="97"/>
      <c r="C103" s="334"/>
      <c r="D103" s="335"/>
      <c r="E103" s="334"/>
      <c r="F103" s="335"/>
      <c r="G103" s="95"/>
      <c r="H103" s="95"/>
      <c r="I103" s="126"/>
      <c r="J103" s="95"/>
      <c r="K103" s="132"/>
    </row>
    <row r="104" spans="2:11" ht="12.75" customHeight="1" x14ac:dyDescent="0.2">
      <c r="B104" s="97"/>
      <c r="C104" s="334"/>
      <c r="D104" s="335"/>
      <c r="E104" s="334"/>
      <c r="F104" s="335"/>
      <c r="G104" s="95"/>
      <c r="H104" s="95"/>
      <c r="I104" s="126"/>
      <c r="J104" s="95"/>
      <c r="K104" s="132"/>
    </row>
    <row r="105" spans="2:11" ht="12.75" customHeight="1" x14ac:dyDescent="0.2">
      <c r="B105" s="97"/>
      <c r="C105" s="334"/>
      <c r="D105" s="335"/>
      <c r="E105" s="334"/>
      <c r="F105" s="335"/>
      <c r="G105" s="95"/>
      <c r="H105" s="95"/>
      <c r="I105" s="126"/>
      <c r="J105" s="95"/>
      <c r="K105" s="132"/>
    </row>
    <row r="106" spans="2:11" ht="12.75" customHeight="1" x14ac:dyDescent="0.2">
      <c r="B106" s="97"/>
      <c r="C106" s="334"/>
      <c r="D106" s="335"/>
      <c r="E106" s="334"/>
      <c r="F106" s="335"/>
      <c r="G106" s="95"/>
      <c r="H106" s="95"/>
      <c r="I106" s="126"/>
      <c r="J106" s="95"/>
      <c r="K106" s="132"/>
    </row>
    <row r="107" spans="2:11" ht="12.75" customHeight="1" x14ac:dyDescent="0.2">
      <c r="B107" s="97"/>
      <c r="C107" s="142"/>
      <c r="D107" s="143"/>
      <c r="E107" s="142"/>
      <c r="F107" s="143"/>
      <c r="G107" s="95"/>
      <c r="H107" s="95"/>
      <c r="I107" s="126"/>
      <c r="J107" s="95"/>
      <c r="K107" s="132"/>
    </row>
    <row r="108" spans="2:11" ht="12.75" customHeight="1" x14ac:dyDescent="0.2">
      <c r="B108" s="97"/>
      <c r="C108" s="142"/>
      <c r="D108" s="143"/>
      <c r="E108" s="142"/>
      <c r="F108" s="143"/>
      <c r="G108" s="95"/>
      <c r="H108" s="95"/>
      <c r="I108" s="126"/>
      <c r="J108" s="95"/>
      <c r="K108" s="132"/>
    </row>
    <row r="109" spans="2:11" ht="12.75" customHeight="1" x14ac:dyDescent="0.2">
      <c r="B109" s="97"/>
      <c r="C109" s="334"/>
      <c r="D109" s="335"/>
      <c r="E109" s="334"/>
      <c r="F109" s="335"/>
      <c r="G109" s="95"/>
      <c r="H109" s="95"/>
      <c r="I109" s="126"/>
      <c r="J109" s="95"/>
      <c r="K109" s="132"/>
    </row>
    <row r="110" spans="2:11" ht="12.75" customHeight="1" x14ac:dyDescent="0.2">
      <c r="B110" s="139" t="s">
        <v>1</v>
      </c>
      <c r="C110" s="336" t="s">
        <v>2</v>
      </c>
      <c r="D110" s="337"/>
      <c r="E110" s="336" t="s">
        <v>2</v>
      </c>
      <c r="F110" s="337"/>
      <c r="G110" s="38">
        <f>SUM(G98:G109)</f>
        <v>0</v>
      </c>
      <c r="H110" s="38">
        <f>SUM(H98:H109)</f>
        <v>0</v>
      </c>
      <c r="I110" s="134" t="s">
        <v>2</v>
      </c>
      <c r="J110" s="38">
        <f>SUM(J98:J109)</f>
        <v>0</v>
      </c>
      <c r="K110" s="137" t="s">
        <v>2</v>
      </c>
    </row>
    <row r="111" spans="2:11" ht="12.75" customHeight="1" x14ac:dyDescent="0.2"/>
    <row r="112" spans="2:11" ht="12.75" customHeight="1" x14ac:dyDescent="0.2">
      <c r="B112" s="23" t="s">
        <v>26</v>
      </c>
      <c r="C112" s="23"/>
      <c r="D112" s="23"/>
      <c r="E112" s="23"/>
    </row>
    <row r="113" spans="2:15" ht="12.75" customHeight="1" x14ac:dyDescent="0.2">
      <c r="B113" s="360" t="s">
        <v>60</v>
      </c>
      <c r="C113" s="340" t="s">
        <v>30</v>
      </c>
      <c r="D113" s="341"/>
      <c r="E113" s="313" t="s">
        <v>157</v>
      </c>
      <c r="F113" s="357" t="s">
        <v>14</v>
      </c>
      <c r="G113" s="329" t="s">
        <v>223</v>
      </c>
      <c r="H113" s="329" t="s">
        <v>224</v>
      </c>
      <c r="I113" s="329" t="s">
        <v>224</v>
      </c>
      <c r="J113" s="329" t="s">
        <v>225</v>
      </c>
      <c r="K113" s="329" t="s">
        <v>158</v>
      </c>
      <c r="L113" s="329" t="s">
        <v>24</v>
      </c>
      <c r="M113" s="313" t="s">
        <v>15</v>
      </c>
      <c r="N113" s="313" t="s">
        <v>16</v>
      </c>
      <c r="O113" s="313" t="s">
        <v>229</v>
      </c>
    </row>
    <row r="114" spans="2:15" x14ac:dyDescent="0.2">
      <c r="B114" s="361"/>
      <c r="C114" s="342"/>
      <c r="D114" s="343"/>
      <c r="E114" s="316"/>
      <c r="F114" s="358"/>
      <c r="G114" s="330"/>
      <c r="H114" s="330"/>
      <c r="I114" s="330"/>
      <c r="J114" s="324"/>
      <c r="K114" s="324"/>
      <c r="L114" s="324"/>
      <c r="M114" s="324"/>
      <c r="N114" s="324"/>
      <c r="O114" s="324"/>
    </row>
    <row r="115" spans="2:15" x14ac:dyDescent="0.2">
      <c r="B115" s="362"/>
      <c r="C115" s="344"/>
      <c r="D115" s="345"/>
      <c r="E115" s="359"/>
      <c r="F115" s="359"/>
      <c r="G115" s="331"/>
      <c r="H115" s="331"/>
      <c r="I115" s="331"/>
      <c r="J115" s="325"/>
      <c r="K115" s="325"/>
      <c r="L115" s="325"/>
      <c r="M115" s="325"/>
      <c r="N115" s="325"/>
      <c r="O115" s="325"/>
    </row>
    <row r="116" spans="2:15" x14ac:dyDescent="0.2">
      <c r="B116" s="144"/>
      <c r="C116" s="332"/>
      <c r="D116" s="333"/>
      <c r="E116" s="145"/>
      <c r="F116" s="145"/>
      <c r="G116" s="122" t="s">
        <v>247</v>
      </c>
      <c r="H116" s="146"/>
      <c r="I116" s="146"/>
      <c r="J116" s="146"/>
      <c r="K116" s="146"/>
      <c r="L116" s="146"/>
      <c r="M116" s="146"/>
      <c r="N116" s="146"/>
      <c r="O116" s="147"/>
    </row>
    <row r="117" spans="2:15" x14ac:dyDescent="0.2">
      <c r="B117" s="97"/>
      <c r="C117" s="334"/>
      <c r="D117" s="335"/>
      <c r="E117" s="126"/>
      <c r="F117" s="95"/>
      <c r="G117" s="127"/>
      <c r="H117" s="127"/>
      <c r="I117" s="128" t="str">
        <f>IF(SUM(G117/7.5345,J129)=0,"",SUM(G117/7.5345,H117))</f>
        <v/>
      </c>
      <c r="J117" s="95"/>
      <c r="K117" s="126"/>
      <c r="L117" s="126"/>
      <c r="M117" s="129"/>
      <c r="N117" s="130"/>
      <c r="O117" s="131"/>
    </row>
    <row r="118" spans="2:15" x14ac:dyDescent="0.2">
      <c r="B118" s="97"/>
      <c r="C118" s="334"/>
      <c r="D118" s="335"/>
      <c r="E118" s="126"/>
      <c r="F118" s="95"/>
      <c r="G118" s="95"/>
      <c r="H118" s="95"/>
      <c r="I118" s="128" t="str">
        <f t="shared" ref="I118:I128" si="9">IF(SUM(G118/7.5345,J130)=0,"",SUM(G118/7.5345,H118))</f>
        <v/>
      </c>
      <c r="J118" s="95"/>
      <c r="K118" s="126"/>
      <c r="L118" s="126"/>
      <c r="M118" s="129"/>
      <c r="N118" s="130"/>
      <c r="O118" s="132"/>
    </row>
    <row r="119" spans="2:15" x14ac:dyDescent="0.2">
      <c r="B119" s="97"/>
      <c r="C119" s="334"/>
      <c r="D119" s="335"/>
      <c r="E119" s="126"/>
      <c r="F119" s="95"/>
      <c r="G119" s="95"/>
      <c r="H119" s="95"/>
      <c r="I119" s="128" t="str">
        <f t="shared" si="9"/>
        <v/>
      </c>
      <c r="J119" s="95"/>
      <c r="K119" s="126"/>
      <c r="L119" s="126"/>
      <c r="M119" s="129"/>
      <c r="N119" s="130"/>
      <c r="O119" s="132"/>
    </row>
    <row r="120" spans="2:15" x14ac:dyDescent="0.2">
      <c r="B120" s="97"/>
      <c r="C120" s="334"/>
      <c r="D120" s="335"/>
      <c r="E120" s="126"/>
      <c r="F120" s="95"/>
      <c r="G120" s="95"/>
      <c r="H120" s="95"/>
      <c r="I120" s="128" t="str">
        <f t="shared" si="9"/>
        <v/>
      </c>
      <c r="J120" s="95"/>
      <c r="K120" s="126"/>
      <c r="L120" s="126"/>
      <c r="M120" s="129"/>
      <c r="N120" s="130"/>
      <c r="O120" s="132"/>
    </row>
    <row r="121" spans="2:15" x14ac:dyDescent="0.2">
      <c r="B121" s="97"/>
      <c r="C121" s="334"/>
      <c r="D121" s="335"/>
      <c r="E121" s="126"/>
      <c r="F121" s="95"/>
      <c r="G121" s="95"/>
      <c r="H121" s="95"/>
      <c r="I121" s="128" t="str">
        <f t="shared" si="9"/>
        <v/>
      </c>
      <c r="J121" s="95"/>
      <c r="K121" s="126"/>
      <c r="L121" s="126"/>
      <c r="M121" s="129"/>
      <c r="N121" s="130"/>
      <c r="O121" s="132"/>
    </row>
    <row r="122" spans="2:15" x14ac:dyDescent="0.2">
      <c r="B122" s="97"/>
      <c r="C122" s="334"/>
      <c r="D122" s="335"/>
      <c r="E122" s="126"/>
      <c r="F122" s="95"/>
      <c r="G122" s="95"/>
      <c r="H122" s="95"/>
      <c r="I122" s="128" t="str">
        <f t="shared" si="9"/>
        <v/>
      </c>
      <c r="J122" s="95"/>
      <c r="K122" s="126"/>
      <c r="L122" s="126"/>
      <c r="M122" s="129"/>
      <c r="N122" s="130"/>
      <c r="O122" s="132"/>
    </row>
    <row r="123" spans="2:15" x14ac:dyDescent="0.2">
      <c r="B123" s="97"/>
      <c r="C123" s="334"/>
      <c r="D123" s="335"/>
      <c r="E123" s="126"/>
      <c r="F123" s="95"/>
      <c r="G123" s="95"/>
      <c r="H123" s="95"/>
      <c r="I123" s="128" t="str">
        <f t="shared" si="9"/>
        <v/>
      </c>
      <c r="J123" s="95"/>
      <c r="K123" s="126"/>
      <c r="L123" s="126"/>
      <c r="M123" s="129"/>
      <c r="N123" s="130"/>
      <c r="O123" s="132"/>
    </row>
    <row r="124" spans="2:15" x14ac:dyDescent="0.2">
      <c r="B124" s="97"/>
      <c r="C124" s="334"/>
      <c r="D124" s="335"/>
      <c r="E124" s="126"/>
      <c r="F124" s="95"/>
      <c r="G124" s="95"/>
      <c r="H124" s="95"/>
      <c r="I124" s="128" t="str">
        <f t="shared" si="9"/>
        <v/>
      </c>
      <c r="J124" s="95"/>
      <c r="K124" s="126"/>
      <c r="L124" s="126"/>
      <c r="M124" s="129"/>
      <c r="N124" s="130"/>
      <c r="O124" s="132"/>
    </row>
    <row r="125" spans="2:15" x14ac:dyDescent="0.2">
      <c r="B125" s="97"/>
      <c r="C125" s="334"/>
      <c r="D125" s="335"/>
      <c r="E125" s="126"/>
      <c r="F125" s="95"/>
      <c r="G125" s="95"/>
      <c r="H125" s="95"/>
      <c r="I125" s="128" t="str">
        <f t="shared" si="9"/>
        <v/>
      </c>
      <c r="J125" s="95"/>
      <c r="K125" s="126"/>
      <c r="L125" s="126"/>
      <c r="M125" s="129"/>
      <c r="N125" s="130"/>
      <c r="O125" s="132"/>
    </row>
    <row r="126" spans="2:15" x14ac:dyDescent="0.2">
      <c r="B126" s="97"/>
      <c r="C126" s="142"/>
      <c r="D126" s="143"/>
      <c r="E126" s="126"/>
      <c r="F126" s="95"/>
      <c r="G126" s="95"/>
      <c r="H126" s="95"/>
      <c r="I126" s="128" t="str">
        <f t="shared" si="9"/>
        <v/>
      </c>
      <c r="J126" s="95"/>
      <c r="K126" s="126"/>
      <c r="L126" s="126"/>
      <c r="M126" s="129"/>
      <c r="N126" s="130"/>
      <c r="O126" s="132"/>
    </row>
    <row r="127" spans="2:15" x14ac:dyDescent="0.2">
      <c r="B127" s="97"/>
      <c r="C127" s="142"/>
      <c r="D127" s="143"/>
      <c r="E127" s="126"/>
      <c r="F127" s="95"/>
      <c r="G127" s="95"/>
      <c r="H127" s="95"/>
      <c r="I127" s="128" t="str">
        <f t="shared" si="9"/>
        <v/>
      </c>
      <c r="J127" s="95"/>
      <c r="K127" s="126"/>
      <c r="L127" s="126"/>
      <c r="M127" s="129"/>
      <c r="N127" s="130"/>
      <c r="O127" s="132"/>
    </row>
    <row r="128" spans="2:15" x14ac:dyDescent="0.2">
      <c r="B128" s="97"/>
      <c r="C128" s="334"/>
      <c r="D128" s="335"/>
      <c r="E128" s="126"/>
      <c r="F128" s="95"/>
      <c r="G128" s="95"/>
      <c r="H128" s="95"/>
      <c r="I128" s="128" t="str">
        <f t="shared" si="9"/>
        <v/>
      </c>
      <c r="J128" s="95"/>
      <c r="K128" s="126"/>
      <c r="L128" s="126"/>
      <c r="M128" s="129"/>
      <c r="N128" s="130"/>
      <c r="O128" s="132"/>
    </row>
    <row r="129" spans="2:15" x14ac:dyDescent="0.2">
      <c r="B129" s="139" t="s">
        <v>1</v>
      </c>
      <c r="C129" s="336" t="s">
        <v>2</v>
      </c>
      <c r="D129" s="337"/>
      <c r="E129" s="134" t="s">
        <v>2</v>
      </c>
      <c r="F129" s="38">
        <f>SUM(F117:F128)</f>
        <v>0</v>
      </c>
      <c r="G129" s="38">
        <f>SUM(G117:G128)</f>
        <v>0</v>
      </c>
      <c r="H129" s="38">
        <f>SUM(H117:H128)</f>
        <v>0</v>
      </c>
      <c r="I129" s="38">
        <f>SUM(I117:I128)</f>
        <v>0</v>
      </c>
      <c r="J129" s="38">
        <f>SUM(J117:J128)</f>
        <v>0</v>
      </c>
      <c r="K129" s="134" t="s">
        <v>2</v>
      </c>
      <c r="L129" s="134" t="s">
        <v>2</v>
      </c>
      <c r="M129" s="135" t="s">
        <v>2</v>
      </c>
      <c r="N129" s="136" t="s">
        <v>2</v>
      </c>
      <c r="O129" s="137" t="s">
        <v>2</v>
      </c>
    </row>
    <row r="130" spans="2:15" x14ac:dyDescent="0.2"/>
  </sheetData>
  <sheetProtection algorithmName="SHA-512" hashValue="SSrtCk1qlgUn3lkm/vNWwTisvcn5aakyen8HSNDnBBpsdsbdYu02k6d7z4C3X7opUk5BdEinAl/XiARY4Qadsw==" saltValue="l9kAS0ON+hNv8WFPLqOeew==" spinCount="100000" sheet="1" selectLockedCells="1"/>
  <mergeCells count="107">
    <mergeCell ref="B14:B16"/>
    <mergeCell ref="F113:F115"/>
    <mergeCell ref="B113:B115"/>
    <mergeCell ref="G113:G115"/>
    <mergeCell ref="E113:E115"/>
    <mergeCell ref="J96:J97"/>
    <mergeCell ref="K96:K97"/>
    <mergeCell ref="B96:B97"/>
    <mergeCell ref="I96:I97"/>
    <mergeCell ref="C101:D101"/>
    <mergeCell ref="E101:F101"/>
    <mergeCell ref="C102:D102"/>
    <mergeCell ref="E102:F102"/>
    <mergeCell ref="C103:D103"/>
    <mergeCell ref="D14:D16"/>
    <mergeCell ref="C47:D48"/>
    <mergeCell ref="C79:D80"/>
    <mergeCell ref="C81:D81"/>
    <mergeCell ref="E81:F81"/>
    <mergeCell ref="E82:F82"/>
    <mergeCell ref="E89:F89"/>
    <mergeCell ref="E92:F92"/>
    <mergeCell ref="C82:D82"/>
    <mergeCell ref="C89:D89"/>
    <mergeCell ref="O47:P48"/>
    <mergeCell ref="B47:B48"/>
    <mergeCell ref="E47:F48"/>
    <mergeCell ref="G47:H48"/>
    <mergeCell ref="I47:J48"/>
    <mergeCell ref="K47:L48"/>
    <mergeCell ref="M47:N48"/>
    <mergeCell ref="B79:B80"/>
    <mergeCell ref="E79:F80"/>
    <mergeCell ref="J79:J80"/>
    <mergeCell ref="K79:K80"/>
    <mergeCell ref="C92:D92"/>
    <mergeCell ref="C122:D122"/>
    <mergeCell ref="M14:M16"/>
    <mergeCell ref="K14:K16"/>
    <mergeCell ref="F14:F16"/>
    <mergeCell ref="C14:C16"/>
    <mergeCell ref="L14:L16"/>
    <mergeCell ref="J14:J16"/>
    <mergeCell ref="G79:G80"/>
    <mergeCell ref="H79:H80"/>
    <mergeCell ref="I79:I80"/>
    <mergeCell ref="H14:H16"/>
    <mergeCell ref="E14:E16"/>
    <mergeCell ref="I14:I16"/>
    <mergeCell ref="H96:H97"/>
    <mergeCell ref="C93:D93"/>
    <mergeCell ref="E93:F93"/>
    <mergeCell ref="E96:F97"/>
    <mergeCell ref="C98:D98"/>
    <mergeCell ref="E98:F98"/>
    <mergeCell ref="C99:D99"/>
    <mergeCell ref="E99:F99"/>
    <mergeCell ref="C100:D100"/>
    <mergeCell ref="E100:F100"/>
    <mergeCell ref="C123:D123"/>
    <mergeCell ref="C124:D124"/>
    <mergeCell ref="C125:D125"/>
    <mergeCell ref="C128:D128"/>
    <mergeCell ref="C129:D129"/>
    <mergeCell ref="C110:D110"/>
    <mergeCell ref="E110:F110"/>
    <mergeCell ref="G96:G97"/>
    <mergeCell ref="C113:D115"/>
    <mergeCell ref="C117:D117"/>
    <mergeCell ref="C118:D118"/>
    <mergeCell ref="C119:D119"/>
    <mergeCell ref="C120:D120"/>
    <mergeCell ref="E103:F103"/>
    <mergeCell ref="C104:D104"/>
    <mergeCell ref="E104:F104"/>
    <mergeCell ref="C105:D105"/>
    <mergeCell ref="E105:F105"/>
    <mergeCell ref="C106:D106"/>
    <mergeCell ref="E106:F106"/>
    <mergeCell ref="C109:D109"/>
    <mergeCell ref="E109:F109"/>
    <mergeCell ref="C96:D97"/>
    <mergeCell ref="C121:D121"/>
    <mergeCell ref="O14:O16"/>
    <mergeCell ref="G14:G16"/>
    <mergeCell ref="O113:O115"/>
    <mergeCell ref="H113:H115"/>
    <mergeCell ref="C116:D116"/>
    <mergeCell ref="N14:N16"/>
    <mergeCell ref="I113:I115"/>
    <mergeCell ref="J113:J115"/>
    <mergeCell ref="K113:K115"/>
    <mergeCell ref="L113:L115"/>
    <mergeCell ref="M113:M115"/>
    <mergeCell ref="N113:N115"/>
    <mergeCell ref="E83:F83"/>
    <mergeCell ref="E84:F84"/>
    <mergeCell ref="E85:F85"/>
    <mergeCell ref="E86:F86"/>
    <mergeCell ref="E87:F87"/>
    <mergeCell ref="E88:F88"/>
    <mergeCell ref="C83:D83"/>
    <mergeCell ref="C84:D84"/>
    <mergeCell ref="C85:D85"/>
    <mergeCell ref="C86:D86"/>
    <mergeCell ref="C87:D87"/>
    <mergeCell ref="C88:D88"/>
  </mergeCells>
  <phoneticPr fontId="24" type="noConversion"/>
  <conditionalFormatting sqref="O13">
    <cfRule type="cellIs" dxfId="3" priority="9" operator="equal">
      <formula>""</formula>
    </cfRule>
  </conditionalFormatting>
  <dataValidations count="5">
    <dataValidation type="list" allowBlank="1" showInputMessage="1" showErrorMessage="1" sqref="B81:B92" xr:uid="{BCF5F435-C8A8-4B84-83E5-E8374477571E}">
      <formula1>vrsta2</formula1>
    </dataValidation>
    <dataValidation type="list" allowBlank="1" showInputMessage="1" showErrorMessage="1" sqref="B98:B109" xr:uid="{E5CB2BF5-1BED-4D8C-AFEF-A184B09084C8}">
      <formula1>osnova1</formula1>
    </dataValidation>
    <dataValidation type="list" allowBlank="1" showInputMessage="1" showErrorMessage="1" sqref="L18:L29 L32:L43" xr:uid="{86A3CB12-74A7-4E53-9D16-554EDDDC8532}">
      <formula1>otplata1</formula1>
    </dataValidation>
    <dataValidation allowBlank="1" showInputMessage="1" showErrorMessage="1" prompt="Unose se procijenjene vrijednosti instrumenata osiguranja." sqref="O18 K81 K98 O117" xr:uid="{45B7E3CC-39BD-4296-8290-28E719D0AE16}"/>
    <dataValidation allowBlank="1" showInputMessage="1" showErrorMessage="1" prompt="Ukupno stanje treba odgovarati stanju iz financijskih izvještaja na isti dan." sqref="F18:G18 F32:G32 G117:H117" xr:uid="{B5D876FF-3C28-442E-9B58-50494DBD2CE1}"/>
  </dataValidations>
  <pageMargins left="0.23622047244094491" right="0.23622047244094491" top="0.55118110236220474" bottom="0.55118110236220474" header="0.31496062992125984" footer="0.31496062992125984"/>
  <pageSetup paperSize="9" scale="57" fitToHeight="0" orientation="landscape" r:id="rId1"/>
  <rowBreaks count="1" manualBreakCount="1">
    <brk id="62" max="16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7467CE9-8890-43B7-856A-20F1B8B1D7C1}">
          <x14:formula1>
            <xm:f>šifarnik!$D$1:$D$5</xm:f>
          </x14:formula1>
          <xm:sqref>C18:C29 C32:C43</xm:sqref>
        </x14:dataValidation>
        <x14:dataValidation type="list" allowBlank="1" showInputMessage="1" showErrorMessage="1" xr:uid="{69006664-4349-4C77-954F-483F473721BE}">
          <x14:formula1>
            <xm:f>šifarnik!$F$1:$F$6</xm:f>
          </x14:formula1>
          <xm:sqref>M18:M29 M32:M43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B4753-705E-4F8C-95DF-22804D189E66}">
  <sheetPr codeName="Sheet1011">
    <pageSetUpPr fitToPage="1"/>
  </sheetPr>
  <dimension ref="A1:N48"/>
  <sheetViews>
    <sheetView showGridLines="0" showRowColHeaders="0" zoomScaleNormal="100" zoomScaleSheetLayoutView="100" workbookViewId="0">
      <selection activeCell="J14" sqref="J14"/>
    </sheetView>
  </sheetViews>
  <sheetFormatPr defaultColWidth="0" defaultRowHeight="12.75" customHeight="1" zeroHeight="1" x14ac:dyDescent="0.2"/>
  <cols>
    <col min="1" max="1" width="5" style="76" customWidth="1"/>
    <col min="2" max="2" width="26" style="76" customWidth="1"/>
    <col min="3" max="9" width="15.42578125" style="76" customWidth="1"/>
    <col min="10" max="10" width="15.42578125" style="80" customWidth="1"/>
    <col min="11" max="11" width="5" style="81" customWidth="1"/>
    <col min="12" max="14" width="0" style="76" hidden="1" customWidth="1"/>
    <col min="15" max="16384" width="9.140625" style="76" hidden="1"/>
  </cols>
  <sheetData>
    <row r="1" spans="1:14" ht="12.75" customHeight="1" x14ac:dyDescent="0.2"/>
    <row r="2" spans="1:14" ht="12.75" customHeight="1" x14ac:dyDescent="0.2"/>
    <row r="3" spans="1:14" ht="12.75" customHeight="1" x14ac:dyDescent="0.2"/>
    <row r="4" spans="1:14" ht="12.75" customHeight="1" x14ac:dyDescent="0.2"/>
    <row r="5" spans="1:14" ht="12.75" customHeight="1" x14ac:dyDescent="0.2">
      <c r="B5" s="48" t="str">
        <f>IF('Poslovni plan'!B5=0,"Prenosi se s prve stranice",'Poslovni plan'!B5)</f>
        <v>Tablice klijenta-MPR-obs</v>
      </c>
    </row>
    <row r="6" spans="1:14" ht="12.75" customHeight="1" x14ac:dyDescent="0.2">
      <c r="B6" s="15" t="s">
        <v>281</v>
      </c>
    </row>
    <row r="7" spans="1:14" ht="12.75" customHeight="1" x14ac:dyDescent="0.2">
      <c r="B7" s="49" t="str">
        <f>IF('Poslovni plan'!B7=0,"Prenosi se s prve stranice",'Poslovni plan'!B7)</f>
        <v>Prenosi se s prve stranice</v>
      </c>
    </row>
    <row r="8" spans="1:14" s="11" customFormat="1" ht="12.75" customHeight="1" x14ac:dyDescent="0.2">
      <c r="A8" s="148"/>
      <c r="B8" s="15" t="s">
        <v>282</v>
      </c>
      <c r="D8" s="133"/>
      <c r="F8" s="133"/>
      <c r="H8" s="133"/>
      <c r="J8" s="133"/>
      <c r="L8" s="133"/>
      <c r="M8" s="149"/>
      <c r="N8" s="150"/>
    </row>
    <row r="9" spans="1:14" ht="12.75" customHeight="1" x14ac:dyDescent="0.2">
      <c r="B9" s="19" t="str">
        <f>IF('Poslovni plan'!B9=0,"Prenosi se s prve stranice",'Poslovni plan'!B9)</f>
        <v>Prenosi se s prve stranice</v>
      </c>
    </row>
    <row r="10" spans="1:14" ht="12.75" customHeight="1" x14ac:dyDescent="0.2"/>
    <row r="11" spans="1:14" ht="12.75" customHeight="1" x14ac:dyDescent="0.2">
      <c r="B11" s="20" t="s">
        <v>126</v>
      </c>
      <c r="C11" s="87"/>
      <c r="D11" s="87"/>
      <c r="E11" s="87"/>
      <c r="F11" s="87"/>
      <c r="G11" s="87"/>
      <c r="H11" s="87"/>
      <c r="I11" s="87"/>
      <c r="J11" s="151"/>
    </row>
    <row r="12" spans="1:14" ht="12.75" customHeight="1" x14ac:dyDescent="0.2">
      <c r="B12" s="152" t="s">
        <v>295</v>
      </c>
    </row>
    <row r="13" spans="1:14" ht="12.75" customHeight="1" x14ac:dyDescent="0.2">
      <c r="B13" s="72"/>
    </row>
    <row r="14" spans="1:14" ht="12.75" customHeight="1" x14ac:dyDescent="0.2">
      <c r="B14" s="92" t="s">
        <v>6</v>
      </c>
      <c r="F14" s="153"/>
      <c r="I14" s="89" t="s">
        <v>66</v>
      </c>
      <c r="J14" s="90"/>
    </row>
    <row r="15" spans="1:14" ht="12.75" customHeight="1" x14ac:dyDescent="0.2">
      <c r="B15" s="370" t="s">
        <v>7</v>
      </c>
      <c r="C15" s="370" t="s">
        <v>262</v>
      </c>
      <c r="D15" s="370" t="s">
        <v>263</v>
      </c>
      <c r="E15" s="370" t="s">
        <v>230</v>
      </c>
      <c r="F15" s="374" t="s">
        <v>271</v>
      </c>
      <c r="G15" s="375"/>
      <c r="H15" s="375"/>
      <c r="I15" s="376"/>
      <c r="J15" s="365" t="s">
        <v>280</v>
      </c>
    </row>
    <row r="16" spans="1:14" ht="12.75" customHeight="1" x14ac:dyDescent="0.2">
      <c r="B16" s="370"/>
      <c r="C16" s="370"/>
      <c r="D16" s="370"/>
      <c r="E16" s="370"/>
      <c r="F16" s="365" t="s">
        <v>8</v>
      </c>
      <c r="G16" s="365" t="s">
        <v>9</v>
      </c>
      <c r="H16" s="365" t="s">
        <v>10</v>
      </c>
      <c r="I16" s="365" t="s">
        <v>11</v>
      </c>
      <c r="J16" s="324"/>
    </row>
    <row r="17" spans="2:10" ht="12.75" customHeight="1" x14ac:dyDescent="0.2">
      <c r="B17" s="370"/>
      <c r="C17" s="370"/>
      <c r="D17" s="370"/>
      <c r="E17" s="370"/>
      <c r="F17" s="325"/>
      <c r="G17" s="325"/>
      <c r="H17" s="325"/>
      <c r="I17" s="325"/>
      <c r="J17" s="325"/>
    </row>
    <row r="18" spans="2:10" ht="12.75" customHeight="1" x14ac:dyDescent="0.2">
      <c r="B18" s="154"/>
      <c r="C18" s="127"/>
      <c r="D18" s="128" t="str">
        <f>IF(C18=0,"",C18/7.5345)</f>
        <v/>
      </c>
      <c r="E18" s="95"/>
      <c r="F18" s="95"/>
      <c r="G18" s="95"/>
      <c r="H18" s="95"/>
      <c r="I18" s="95"/>
      <c r="J18" s="95"/>
    </row>
    <row r="19" spans="2:10" ht="12.75" customHeight="1" x14ac:dyDescent="0.2">
      <c r="B19" s="97"/>
      <c r="C19" s="95"/>
      <c r="D19" s="128" t="str">
        <f t="shared" ref="D19:D29" si="0">IF(C19=0,"",C19/7.5345)</f>
        <v/>
      </c>
      <c r="E19" s="95"/>
      <c r="F19" s="95"/>
      <c r="G19" s="95"/>
      <c r="H19" s="95"/>
      <c r="I19" s="95"/>
      <c r="J19" s="95"/>
    </row>
    <row r="20" spans="2:10" ht="12.75" customHeight="1" x14ac:dyDescent="0.2">
      <c r="B20" s="97"/>
      <c r="C20" s="95"/>
      <c r="D20" s="128" t="str">
        <f t="shared" si="0"/>
        <v/>
      </c>
      <c r="E20" s="95"/>
      <c r="F20" s="95"/>
      <c r="G20" s="95"/>
      <c r="H20" s="95"/>
      <c r="I20" s="95"/>
      <c r="J20" s="95"/>
    </row>
    <row r="21" spans="2:10" ht="12.75" customHeight="1" x14ac:dyDescent="0.2">
      <c r="B21" s="97"/>
      <c r="C21" s="95"/>
      <c r="D21" s="128" t="str">
        <f t="shared" si="0"/>
        <v/>
      </c>
      <c r="E21" s="95"/>
      <c r="F21" s="95"/>
      <c r="G21" s="95"/>
      <c r="H21" s="95"/>
      <c r="I21" s="95"/>
      <c r="J21" s="95"/>
    </row>
    <row r="22" spans="2:10" ht="12.75" customHeight="1" x14ac:dyDescent="0.2">
      <c r="B22" s="97"/>
      <c r="C22" s="95"/>
      <c r="D22" s="128" t="str">
        <f t="shared" si="0"/>
        <v/>
      </c>
      <c r="E22" s="95"/>
      <c r="F22" s="95"/>
      <c r="G22" s="95"/>
      <c r="H22" s="95"/>
      <c r="I22" s="95"/>
      <c r="J22" s="95"/>
    </row>
    <row r="23" spans="2:10" ht="12.75" customHeight="1" x14ac:dyDescent="0.2">
      <c r="B23" s="97"/>
      <c r="C23" s="95"/>
      <c r="D23" s="128" t="str">
        <f t="shared" si="0"/>
        <v/>
      </c>
      <c r="E23" s="95"/>
      <c r="F23" s="95"/>
      <c r="G23" s="95"/>
      <c r="H23" s="95"/>
      <c r="I23" s="95"/>
      <c r="J23" s="95"/>
    </row>
    <row r="24" spans="2:10" ht="12.75" customHeight="1" x14ac:dyDescent="0.2">
      <c r="B24" s="97"/>
      <c r="C24" s="95"/>
      <c r="D24" s="128" t="str">
        <f t="shared" si="0"/>
        <v/>
      </c>
      <c r="E24" s="95"/>
      <c r="F24" s="95"/>
      <c r="G24" s="95"/>
      <c r="H24" s="95"/>
      <c r="I24" s="95"/>
      <c r="J24" s="95"/>
    </row>
    <row r="25" spans="2:10" ht="12.75" customHeight="1" x14ac:dyDescent="0.2">
      <c r="B25" s="97"/>
      <c r="C25" s="95"/>
      <c r="D25" s="128" t="str">
        <f t="shared" si="0"/>
        <v/>
      </c>
      <c r="E25" s="95"/>
      <c r="F25" s="95"/>
      <c r="G25" s="95"/>
      <c r="H25" s="95"/>
      <c r="I25" s="95"/>
      <c r="J25" s="95"/>
    </row>
    <row r="26" spans="2:10" ht="12.75" customHeight="1" x14ac:dyDescent="0.2">
      <c r="B26" s="97"/>
      <c r="C26" s="95"/>
      <c r="D26" s="128" t="str">
        <f t="shared" si="0"/>
        <v/>
      </c>
      <c r="E26" s="95"/>
      <c r="F26" s="95"/>
      <c r="G26" s="95"/>
      <c r="H26" s="95"/>
      <c r="I26" s="95"/>
      <c r="J26" s="95"/>
    </row>
    <row r="27" spans="2:10" ht="12.75" customHeight="1" x14ac:dyDescent="0.2">
      <c r="B27" s="97"/>
      <c r="C27" s="95"/>
      <c r="D27" s="128" t="str">
        <f t="shared" si="0"/>
        <v/>
      </c>
      <c r="E27" s="95"/>
      <c r="F27" s="95"/>
      <c r="G27" s="95"/>
      <c r="H27" s="95"/>
      <c r="I27" s="95"/>
      <c r="J27" s="95"/>
    </row>
    <row r="28" spans="2:10" ht="12.75" customHeight="1" x14ac:dyDescent="0.2">
      <c r="B28" s="97"/>
      <c r="C28" s="95"/>
      <c r="D28" s="128" t="str">
        <f t="shared" si="0"/>
        <v/>
      </c>
      <c r="E28" s="95"/>
      <c r="F28" s="95"/>
      <c r="G28" s="95"/>
      <c r="H28" s="95"/>
      <c r="I28" s="95"/>
      <c r="J28" s="95"/>
    </row>
    <row r="29" spans="2:10" ht="12.75" customHeight="1" x14ac:dyDescent="0.2">
      <c r="B29" s="155" t="s">
        <v>170</v>
      </c>
      <c r="C29" s="95"/>
      <c r="D29" s="128" t="str">
        <f t="shared" si="0"/>
        <v/>
      </c>
      <c r="E29" s="95"/>
      <c r="F29" s="95"/>
      <c r="G29" s="95"/>
      <c r="H29" s="95"/>
      <c r="I29" s="95"/>
      <c r="J29" s="95"/>
    </row>
    <row r="30" spans="2:10" ht="12.75" customHeight="1" x14ac:dyDescent="0.2">
      <c r="B30" s="156" t="s">
        <v>1</v>
      </c>
      <c r="C30" s="157">
        <f>SUM(C18:C29)</f>
        <v>0</v>
      </c>
      <c r="D30" s="157">
        <f>SUM(D18:D29)</f>
        <v>0</v>
      </c>
      <c r="E30" s="157">
        <f>SUM(E18:E29)</f>
        <v>0</v>
      </c>
      <c r="F30" s="157">
        <f t="shared" ref="F30:J30" si="1">SUM(F18:F29)</f>
        <v>0</v>
      </c>
      <c r="G30" s="157">
        <f t="shared" si="1"/>
        <v>0</v>
      </c>
      <c r="H30" s="157">
        <f t="shared" si="1"/>
        <v>0</v>
      </c>
      <c r="I30" s="157">
        <f t="shared" si="1"/>
        <v>0</v>
      </c>
      <c r="J30" s="157">
        <f t="shared" si="1"/>
        <v>0</v>
      </c>
    </row>
    <row r="31" spans="2:10" ht="12.75" customHeight="1" x14ac:dyDescent="0.2"/>
    <row r="32" spans="2:10" ht="12.75" customHeight="1" x14ac:dyDescent="0.2">
      <c r="B32" s="92" t="s">
        <v>12</v>
      </c>
    </row>
    <row r="33" spans="2:9" ht="12.75" customHeight="1" x14ac:dyDescent="0.2">
      <c r="B33" s="370" t="s">
        <v>121</v>
      </c>
      <c r="C33" s="370" t="s">
        <v>231</v>
      </c>
      <c r="D33" s="370" t="s">
        <v>232</v>
      </c>
      <c r="E33" s="372" t="s">
        <v>13</v>
      </c>
      <c r="F33" s="372"/>
      <c r="G33" s="374" t="s">
        <v>182</v>
      </c>
      <c r="H33" s="380"/>
      <c r="I33" s="379"/>
    </row>
    <row r="34" spans="2:9" ht="12.75" customHeight="1" x14ac:dyDescent="0.2">
      <c r="B34" s="370"/>
      <c r="C34" s="370"/>
      <c r="D34" s="370"/>
      <c r="E34" s="372"/>
      <c r="F34" s="372"/>
      <c r="G34" s="374"/>
      <c r="H34" s="380"/>
      <c r="I34" s="379"/>
    </row>
    <row r="35" spans="2:9" ht="12.75" customHeight="1" x14ac:dyDescent="0.2">
      <c r="B35" s="371"/>
      <c r="C35" s="370"/>
      <c r="D35" s="371"/>
      <c r="E35" s="373"/>
      <c r="F35" s="373"/>
      <c r="G35" s="381"/>
      <c r="H35" s="382"/>
      <c r="I35" s="379"/>
    </row>
    <row r="36" spans="2:9" ht="12.75" customHeight="1" x14ac:dyDescent="0.2">
      <c r="B36" s="97"/>
      <c r="C36" s="95"/>
      <c r="D36" s="130"/>
      <c r="E36" s="364"/>
      <c r="F36" s="364"/>
      <c r="G36" s="367"/>
      <c r="H36" s="368"/>
      <c r="I36" s="369"/>
    </row>
    <row r="37" spans="2:9" ht="12.75" customHeight="1" x14ac:dyDescent="0.2">
      <c r="B37" s="97"/>
      <c r="C37" s="95"/>
      <c r="D37" s="130"/>
      <c r="E37" s="364"/>
      <c r="F37" s="364"/>
      <c r="G37" s="367"/>
      <c r="H37" s="368"/>
      <c r="I37" s="369"/>
    </row>
    <row r="38" spans="2:9" ht="12.75" customHeight="1" x14ac:dyDescent="0.2">
      <c r="B38" s="97"/>
      <c r="C38" s="95"/>
      <c r="D38" s="130"/>
      <c r="E38" s="364"/>
      <c r="F38" s="364"/>
      <c r="G38" s="367"/>
      <c r="H38" s="368"/>
      <c r="I38" s="369"/>
    </row>
    <row r="39" spans="2:9" ht="12.75" customHeight="1" x14ac:dyDescent="0.2">
      <c r="B39" s="97"/>
      <c r="C39" s="95"/>
      <c r="D39" s="130"/>
      <c r="E39" s="364"/>
      <c r="F39" s="364"/>
      <c r="G39" s="367"/>
      <c r="H39" s="368"/>
      <c r="I39" s="369"/>
    </row>
    <row r="40" spans="2:9" ht="12.75" customHeight="1" x14ac:dyDescent="0.2">
      <c r="B40" s="97"/>
      <c r="C40" s="95"/>
      <c r="D40" s="130"/>
      <c r="E40" s="364"/>
      <c r="F40" s="364"/>
      <c r="G40" s="367"/>
      <c r="H40" s="368"/>
      <c r="I40" s="369"/>
    </row>
    <row r="41" spans="2:9" ht="12.75" customHeight="1" x14ac:dyDescent="0.2">
      <c r="B41" s="97"/>
      <c r="C41" s="95"/>
      <c r="D41" s="130"/>
      <c r="E41" s="364"/>
      <c r="F41" s="364"/>
      <c r="G41" s="367"/>
      <c r="H41" s="368"/>
      <c r="I41" s="369"/>
    </row>
    <row r="42" spans="2:9" ht="12.75" customHeight="1" x14ac:dyDescent="0.2">
      <c r="B42" s="97"/>
      <c r="C42" s="95"/>
      <c r="D42" s="130"/>
      <c r="E42" s="364"/>
      <c r="F42" s="364"/>
      <c r="G42" s="367"/>
      <c r="H42" s="368"/>
      <c r="I42" s="369"/>
    </row>
    <row r="43" spans="2:9" ht="12.75" customHeight="1" x14ac:dyDescent="0.2">
      <c r="B43" s="97"/>
      <c r="C43" s="95"/>
      <c r="D43" s="130"/>
      <c r="E43" s="364"/>
      <c r="F43" s="364"/>
      <c r="G43" s="367"/>
      <c r="H43" s="368"/>
      <c r="I43" s="369"/>
    </row>
    <row r="44" spans="2:9" ht="12.75" customHeight="1" x14ac:dyDescent="0.2">
      <c r="B44" s="97"/>
      <c r="C44" s="95"/>
      <c r="D44" s="130"/>
      <c r="E44" s="364"/>
      <c r="F44" s="364"/>
      <c r="G44" s="367"/>
      <c r="H44" s="368"/>
      <c r="I44" s="369"/>
    </row>
    <row r="45" spans="2:9" ht="12.75" customHeight="1" x14ac:dyDescent="0.2">
      <c r="B45" s="158"/>
      <c r="C45" s="95"/>
      <c r="D45" s="130"/>
      <c r="E45" s="364"/>
      <c r="F45" s="364"/>
      <c r="G45" s="367"/>
      <c r="H45" s="368"/>
      <c r="I45" s="369"/>
    </row>
    <row r="46" spans="2:9" ht="12.75" customHeight="1" x14ac:dyDescent="0.2">
      <c r="B46" s="97"/>
      <c r="C46" s="95"/>
      <c r="D46" s="130"/>
      <c r="E46" s="364"/>
      <c r="F46" s="364"/>
      <c r="G46" s="367"/>
      <c r="H46" s="368"/>
      <c r="I46" s="369"/>
    </row>
    <row r="47" spans="2:9" ht="12.75" customHeight="1" x14ac:dyDescent="0.2">
      <c r="B47" s="156" t="s">
        <v>1</v>
      </c>
      <c r="C47" s="157">
        <f>SUM(C36:C46)</f>
        <v>0</v>
      </c>
      <c r="D47" s="157">
        <f>SUM(D36:D46)</f>
        <v>0</v>
      </c>
      <c r="E47" s="366" t="s">
        <v>2</v>
      </c>
      <c r="F47" s="366"/>
      <c r="G47" s="377" t="s">
        <v>2</v>
      </c>
      <c r="H47" s="378"/>
      <c r="I47" s="379"/>
    </row>
    <row r="48" spans="2:9" ht="12.75" customHeight="1" x14ac:dyDescent="0.2"/>
  </sheetData>
  <sheetProtection algorithmName="SHA-512" hashValue="G+/JQk+qBzfrN74ASZ/KcO7gCmLHGRYgOZQMmoqr1XomxvCKInZXne2kivwSy5cEV3fWP7azqH3rysbJj3m/Vw==" saltValue="nnn8Vya8x1TfYCXSW9jYoQ==" spinCount="100000" sheet="1" selectLockedCells="1"/>
  <mergeCells count="39">
    <mergeCell ref="G46:I46"/>
    <mergeCell ref="G47:I47"/>
    <mergeCell ref="H16:H17"/>
    <mergeCell ref="I16:I17"/>
    <mergeCell ref="G43:I43"/>
    <mergeCell ref="G44:I44"/>
    <mergeCell ref="G45:I45"/>
    <mergeCell ref="G41:I41"/>
    <mergeCell ref="G42:I42"/>
    <mergeCell ref="G33:I35"/>
    <mergeCell ref="G36:I36"/>
    <mergeCell ref="G39:I39"/>
    <mergeCell ref="G40:I40"/>
    <mergeCell ref="B15:B17"/>
    <mergeCell ref="C15:C17"/>
    <mergeCell ref="E15:E17"/>
    <mergeCell ref="C33:C35"/>
    <mergeCell ref="D33:D35"/>
    <mergeCell ref="E33:F35"/>
    <mergeCell ref="B33:B35"/>
    <mergeCell ref="D15:D17"/>
    <mergeCell ref="F15:I15"/>
    <mergeCell ref="F16:F17"/>
    <mergeCell ref="E36:F36"/>
    <mergeCell ref="G16:G17"/>
    <mergeCell ref="J15:J17"/>
    <mergeCell ref="E47:F47"/>
    <mergeCell ref="E37:F37"/>
    <mergeCell ref="E45:F45"/>
    <mergeCell ref="E46:F46"/>
    <mergeCell ref="E43:F43"/>
    <mergeCell ref="E44:F44"/>
    <mergeCell ref="E40:F40"/>
    <mergeCell ref="E41:F41"/>
    <mergeCell ref="E42:F42"/>
    <mergeCell ref="E38:F38"/>
    <mergeCell ref="E39:F39"/>
    <mergeCell ref="G37:I37"/>
    <mergeCell ref="G38:I38"/>
  </mergeCells>
  <conditionalFormatting sqref="J14">
    <cfRule type="cellIs" dxfId="2" priority="5" operator="equal">
      <formula>""</formula>
    </cfRule>
  </conditionalFormatting>
  <dataValidations count="3">
    <dataValidation allowBlank="1" showInputMessage="1" showErrorMessage="1" promptTitle="Vrsta zaliha" prompt="Unose se zalihe koje u ukupnom stanju sudjeluju s više od 5% uzimajući u obzir zadnju punu godinu, a ostale sumarno pod &quot;Ostale&quot;._x000a_Poredak na popisu treba biti prema vrijednostima iz zadnje pune godine." sqref="B18" xr:uid="{CF2F8844-1E70-4D96-9368-9D7F2127BAA5}"/>
    <dataValidation allowBlank="1" showInputMessage="1" showErrorMessage="1" promptTitle="Stanje na dan" prompt="Upisana stanja trebaju odgovarati stanjima iz financijskih izvještaja na isti dan." sqref="C18" xr:uid="{2EE5762A-F835-4DFD-9C3F-13C7E1D392B0}"/>
    <dataValidation allowBlank="1" showInputMessage="1" showErrorMessage="1" prompt="Ne popunjavati, preračunato u EUR po konverzijskom tečaju" sqref="D18:D29" xr:uid="{2DB525B6-6789-4F44-BB2F-1B34C7F2E80E}"/>
  </dataValidations>
  <pageMargins left="0.23622047244094491" right="0.23622047244094491" top="0.55118110236220474" bottom="0.55118110236220474" header="0.31496062992125984" footer="0.31496062992125984"/>
  <pageSetup paperSize="9" scale="63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A418B-818E-4DC7-B66A-76ECF2D1449E}">
  <sheetPr codeName="Sheet61">
    <pageSetUpPr fitToPage="1"/>
  </sheetPr>
  <dimension ref="A1:U64"/>
  <sheetViews>
    <sheetView showGridLines="0" showRowColHeaders="0" zoomScaleNormal="100" zoomScaleSheetLayoutView="100" workbookViewId="0">
      <selection activeCell="K13" sqref="K13"/>
    </sheetView>
  </sheetViews>
  <sheetFormatPr defaultColWidth="0" defaultRowHeight="0" customHeight="1" zeroHeight="1" x14ac:dyDescent="0.2"/>
  <cols>
    <col min="1" max="1" width="5" style="82" customWidth="1"/>
    <col min="2" max="2" width="30.140625" style="82" customWidth="1"/>
    <col min="3" max="3" width="15.42578125" style="83" customWidth="1"/>
    <col min="4" max="4" width="9.140625" style="159" customWidth="1"/>
    <col min="5" max="5" width="15.42578125" style="83" customWidth="1"/>
    <col min="6" max="6" width="9.140625" style="159" customWidth="1"/>
    <col min="7" max="7" width="15.42578125" style="83" customWidth="1"/>
    <col min="8" max="8" width="9.140625" style="159" customWidth="1"/>
    <col min="9" max="9" width="15.42578125" style="83" customWidth="1"/>
    <col min="10" max="10" width="9.140625" style="159" customWidth="1"/>
    <col min="11" max="11" width="15.42578125" style="83" customWidth="1"/>
    <col min="12" max="12" width="9.140625" style="159" customWidth="1"/>
    <col min="13" max="13" width="5" style="83" customWidth="1"/>
    <col min="14" max="16384" width="9.140625" style="83" hidden="1"/>
  </cols>
  <sheetData>
    <row r="1" spans="1:21" ht="12.75" customHeight="1" x14ac:dyDescent="0.2"/>
    <row r="2" spans="1:21" ht="12.75" customHeight="1" x14ac:dyDescent="0.2">
      <c r="B2" s="160"/>
      <c r="D2" s="83"/>
      <c r="F2" s="83"/>
      <c r="H2" s="83"/>
      <c r="J2" s="84"/>
      <c r="L2" s="84"/>
      <c r="M2" s="84"/>
      <c r="N2" s="84"/>
      <c r="O2" s="84"/>
      <c r="P2" s="84"/>
      <c r="Q2" s="84"/>
      <c r="R2" s="84"/>
      <c r="S2" s="84"/>
      <c r="T2" s="84"/>
      <c r="U2" s="84"/>
    </row>
    <row r="3" spans="1:21" ht="12.75" customHeight="1" x14ac:dyDescent="0.2">
      <c r="B3" s="160"/>
      <c r="D3" s="83"/>
      <c r="F3" s="83"/>
      <c r="H3" s="83"/>
      <c r="J3" s="84"/>
      <c r="L3" s="84"/>
      <c r="M3" s="84"/>
      <c r="N3" s="84"/>
      <c r="O3" s="84"/>
      <c r="P3" s="84"/>
      <c r="Q3" s="84"/>
      <c r="R3" s="84"/>
      <c r="S3" s="84"/>
      <c r="T3" s="84"/>
      <c r="U3" s="84"/>
    </row>
    <row r="4" spans="1:21" ht="12.75" customHeight="1" x14ac:dyDescent="0.2">
      <c r="B4" s="160"/>
      <c r="D4" s="83"/>
      <c r="F4" s="83"/>
      <c r="H4" s="83"/>
      <c r="J4" s="84"/>
      <c r="L4" s="84"/>
      <c r="M4" s="84"/>
      <c r="N4" s="84"/>
      <c r="O4" s="84"/>
      <c r="P4" s="84"/>
      <c r="Q4" s="84"/>
      <c r="R4" s="84"/>
      <c r="S4" s="84"/>
      <c r="T4" s="84"/>
      <c r="U4" s="84"/>
    </row>
    <row r="5" spans="1:21" ht="12.75" customHeight="1" x14ac:dyDescent="0.2">
      <c r="B5" s="48" t="str">
        <f>IF('Poslovni plan'!B5=0,"Prenosi se s prve stranice",'Poslovni plan'!B5)</f>
        <v>Tablice klijenta-MPR-obs</v>
      </c>
      <c r="D5" s="83"/>
      <c r="F5" s="83"/>
      <c r="H5" s="83"/>
      <c r="J5" s="84"/>
      <c r="L5" s="84"/>
      <c r="M5" s="84"/>
      <c r="N5" s="84"/>
      <c r="O5" s="84"/>
      <c r="P5" s="84"/>
      <c r="Q5" s="84"/>
      <c r="R5" s="84"/>
      <c r="S5" s="84"/>
      <c r="T5" s="84"/>
      <c r="U5" s="84"/>
    </row>
    <row r="6" spans="1:21" ht="12.75" customHeight="1" x14ac:dyDescent="0.2">
      <c r="B6" s="15" t="s">
        <v>281</v>
      </c>
      <c r="D6" s="83"/>
      <c r="F6" s="83"/>
      <c r="H6" s="83"/>
      <c r="J6" s="84"/>
      <c r="L6" s="84"/>
      <c r="M6" s="84"/>
      <c r="N6" s="84"/>
      <c r="O6" s="84"/>
      <c r="P6" s="84"/>
      <c r="Q6" s="84"/>
      <c r="R6" s="84"/>
      <c r="S6" s="84"/>
      <c r="T6" s="84"/>
      <c r="U6" s="84"/>
    </row>
    <row r="7" spans="1:21" ht="12.75" customHeight="1" x14ac:dyDescent="0.2">
      <c r="B7" s="49" t="str">
        <f>IF('Poslovni plan'!B7=0,"Prenosi se s prve stranice",'Poslovni plan'!B7)</f>
        <v>Prenosi se s prve stranice</v>
      </c>
      <c r="D7" s="83"/>
      <c r="F7" s="83"/>
      <c r="H7" s="83"/>
      <c r="J7" s="84"/>
      <c r="L7" s="84"/>
      <c r="M7" s="84"/>
      <c r="N7" s="84"/>
      <c r="O7" s="84"/>
      <c r="P7" s="84"/>
      <c r="Q7" s="84"/>
      <c r="R7" s="84"/>
      <c r="S7" s="84"/>
      <c r="T7" s="84"/>
      <c r="U7" s="84"/>
    </row>
    <row r="8" spans="1:21" ht="12.75" customHeight="1" x14ac:dyDescent="0.2">
      <c r="B8" s="15" t="s">
        <v>282</v>
      </c>
    </row>
    <row r="9" spans="1:21" ht="12.75" customHeight="1" x14ac:dyDescent="0.2">
      <c r="B9" s="19" t="str">
        <f>IF('Poslovni plan'!B9=0,"Prenosi se s prve stranice",'Poslovni plan'!B9)</f>
        <v>Prenosi se s prve stranice</v>
      </c>
    </row>
    <row r="10" spans="1:21" ht="12.75" customHeight="1" x14ac:dyDescent="0.2">
      <c r="B10" s="19"/>
    </row>
    <row r="11" spans="1:21" ht="12.75" customHeight="1" x14ac:dyDescent="0.2">
      <c r="B11" s="20" t="s">
        <v>125</v>
      </c>
      <c r="C11" s="161"/>
      <c r="D11" s="162"/>
      <c r="E11" s="161"/>
      <c r="F11" s="162"/>
      <c r="G11" s="161"/>
      <c r="H11" s="162"/>
      <c r="I11" s="161"/>
      <c r="J11" s="162"/>
      <c r="K11" s="161"/>
      <c r="L11" s="162"/>
    </row>
    <row r="12" spans="1:21" ht="12.75" customHeight="1" x14ac:dyDescent="0.2">
      <c r="B12" s="152" t="s">
        <v>295</v>
      </c>
    </row>
    <row r="13" spans="1:21" ht="12.75" customHeight="1" x14ac:dyDescent="0.2">
      <c r="B13" s="163"/>
      <c r="J13" s="89" t="s">
        <v>66</v>
      </c>
      <c r="K13" s="90"/>
    </row>
    <row r="14" spans="1:21" ht="12.75" customHeight="1" x14ac:dyDescent="0.2">
      <c r="A14" s="66"/>
      <c r="B14" s="101" t="s">
        <v>179</v>
      </c>
      <c r="C14" s="164" t="s">
        <v>256</v>
      </c>
      <c r="D14" s="102" t="s">
        <v>27</v>
      </c>
      <c r="E14" s="164" t="s">
        <v>257</v>
      </c>
      <c r="F14" s="102" t="s">
        <v>27</v>
      </c>
      <c r="G14" s="164" t="s">
        <v>251</v>
      </c>
      <c r="H14" s="102" t="s">
        <v>27</v>
      </c>
      <c r="I14" s="164" t="s">
        <v>252</v>
      </c>
      <c r="J14" s="102" t="s">
        <v>27</v>
      </c>
      <c r="K14" s="164" t="s">
        <v>258</v>
      </c>
      <c r="L14" s="102" t="s">
        <v>27</v>
      </c>
    </row>
    <row r="15" spans="1:21" ht="12.75" customHeight="1" x14ac:dyDescent="0.2">
      <c r="A15" s="66"/>
      <c r="B15" s="383" t="s">
        <v>180</v>
      </c>
      <c r="C15" s="386"/>
      <c r="D15" s="386"/>
      <c r="E15" s="386"/>
      <c r="F15" s="386"/>
      <c r="G15" s="386"/>
      <c r="H15" s="386"/>
      <c r="I15" s="386"/>
      <c r="J15" s="386"/>
      <c r="K15" s="387"/>
      <c r="L15" s="388"/>
    </row>
    <row r="16" spans="1:21" ht="12.75" customHeight="1" x14ac:dyDescent="0.2">
      <c r="B16" s="165"/>
      <c r="C16" s="166"/>
      <c r="D16" s="167" t="str">
        <f>IFERROR(C16/$C$26,"")</f>
        <v/>
      </c>
      <c r="E16" s="166"/>
      <c r="F16" s="167" t="str">
        <f>IFERROR(E16/$E$26,"")</f>
        <v/>
      </c>
      <c r="G16" s="166"/>
      <c r="H16" s="167" t="str">
        <f>IFERROR(G16/$G$26,"")</f>
        <v/>
      </c>
      <c r="I16" s="166"/>
      <c r="J16" s="167" t="str">
        <f>IFERROR(I16/$I$26,"")</f>
        <v/>
      </c>
      <c r="K16" s="166"/>
      <c r="L16" s="167" t="str">
        <f>IFERROR(K16/$K$26,"")</f>
        <v/>
      </c>
    </row>
    <row r="17" spans="1:12" ht="12.75" customHeight="1" x14ac:dyDescent="0.2">
      <c r="A17" s="168"/>
      <c r="B17" s="169"/>
      <c r="C17" s="166"/>
      <c r="D17" s="167" t="str">
        <f t="shared" ref="D17:D25" si="0">IFERROR(C17/$C$26,"")</f>
        <v/>
      </c>
      <c r="E17" s="166"/>
      <c r="F17" s="167" t="str">
        <f t="shared" ref="F17:F25" si="1">IFERROR(E17/$E$26,"")</f>
        <v/>
      </c>
      <c r="G17" s="166"/>
      <c r="H17" s="167" t="str">
        <f t="shared" ref="H17:H25" si="2">IFERROR(G17/$G$26,"")</f>
        <v/>
      </c>
      <c r="I17" s="166"/>
      <c r="J17" s="167" t="str">
        <f t="shared" ref="J17:J25" si="3">IFERROR(I17/$I$26,"")</f>
        <v/>
      </c>
      <c r="K17" s="166"/>
      <c r="L17" s="167" t="str">
        <f>IFERROR(K17/$K$26,"")</f>
        <v/>
      </c>
    </row>
    <row r="18" spans="1:12" ht="12.75" customHeight="1" x14ac:dyDescent="0.2">
      <c r="A18" s="170"/>
      <c r="B18" s="169"/>
      <c r="C18" s="166"/>
      <c r="D18" s="167" t="str">
        <f t="shared" si="0"/>
        <v/>
      </c>
      <c r="E18" s="166"/>
      <c r="F18" s="167" t="str">
        <f t="shared" si="1"/>
        <v/>
      </c>
      <c r="G18" s="166"/>
      <c r="H18" s="167" t="str">
        <f t="shared" si="2"/>
        <v/>
      </c>
      <c r="I18" s="166"/>
      <c r="J18" s="167" t="str">
        <f t="shared" si="3"/>
        <v/>
      </c>
      <c r="K18" s="166"/>
      <c r="L18" s="167" t="str">
        <f t="shared" ref="L18:L25" si="4">IFERROR(K18/$K$26,"")</f>
        <v/>
      </c>
    </row>
    <row r="19" spans="1:12" ht="12.75" customHeight="1" x14ac:dyDescent="0.2">
      <c r="A19" s="171"/>
      <c r="B19" s="169"/>
      <c r="C19" s="166"/>
      <c r="D19" s="167" t="str">
        <f t="shared" si="0"/>
        <v/>
      </c>
      <c r="E19" s="166"/>
      <c r="F19" s="167" t="str">
        <f t="shared" si="1"/>
        <v/>
      </c>
      <c r="G19" s="166"/>
      <c r="H19" s="167" t="str">
        <f t="shared" si="2"/>
        <v/>
      </c>
      <c r="I19" s="166"/>
      <c r="J19" s="167" t="str">
        <f>IFERROR(I19/$I$26,"")</f>
        <v/>
      </c>
      <c r="K19" s="166"/>
      <c r="L19" s="167" t="str">
        <f t="shared" si="4"/>
        <v/>
      </c>
    </row>
    <row r="20" spans="1:12" ht="12.75" customHeight="1" x14ac:dyDescent="0.2">
      <c r="A20" s="171"/>
      <c r="B20" s="169"/>
      <c r="C20" s="166"/>
      <c r="D20" s="167" t="str">
        <f t="shared" si="0"/>
        <v/>
      </c>
      <c r="E20" s="166"/>
      <c r="F20" s="167" t="str">
        <f t="shared" si="1"/>
        <v/>
      </c>
      <c r="G20" s="166"/>
      <c r="H20" s="167" t="str">
        <f t="shared" si="2"/>
        <v/>
      </c>
      <c r="I20" s="166"/>
      <c r="J20" s="167" t="str">
        <f t="shared" si="3"/>
        <v/>
      </c>
      <c r="K20" s="166"/>
      <c r="L20" s="167" t="str">
        <f t="shared" si="4"/>
        <v/>
      </c>
    </row>
    <row r="21" spans="1:12" ht="12.75" customHeight="1" x14ac:dyDescent="0.2">
      <c r="A21" s="171"/>
      <c r="B21" s="169"/>
      <c r="C21" s="166"/>
      <c r="D21" s="167" t="str">
        <f t="shared" si="0"/>
        <v/>
      </c>
      <c r="E21" s="166"/>
      <c r="F21" s="167" t="str">
        <f t="shared" si="1"/>
        <v/>
      </c>
      <c r="G21" s="166"/>
      <c r="H21" s="167" t="str">
        <f t="shared" si="2"/>
        <v/>
      </c>
      <c r="I21" s="166"/>
      <c r="J21" s="167" t="str">
        <f>IFERROR(I21/$I$26,"")</f>
        <v/>
      </c>
      <c r="K21" s="166"/>
      <c r="L21" s="167" t="str">
        <f t="shared" si="4"/>
        <v/>
      </c>
    </row>
    <row r="22" spans="1:12" ht="12.75" customHeight="1" x14ac:dyDescent="0.2">
      <c r="A22" s="171"/>
      <c r="B22" s="169"/>
      <c r="C22" s="166"/>
      <c r="D22" s="167" t="str">
        <f t="shared" si="0"/>
        <v/>
      </c>
      <c r="E22" s="166"/>
      <c r="F22" s="167" t="str">
        <f t="shared" si="1"/>
        <v/>
      </c>
      <c r="G22" s="166"/>
      <c r="H22" s="167" t="str">
        <f t="shared" si="2"/>
        <v/>
      </c>
      <c r="I22" s="166"/>
      <c r="J22" s="167" t="str">
        <f t="shared" si="3"/>
        <v/>
      </c>
      <c r="K22" s="166"/>
      <c r="L22" s="167" t="str">
        <f t="shared" si="4"/>
        <v/>
      </c>
    </row>
    <row r="23" spans="1:12" ht="12.75" customHeight="1" x14ac:dyDescent="0.2">
      <c r="A23" s="171"/>
      <c r="B23" s="169"/>
      <c r="C23" s="166"/>
      <c r="D23" s="167" t="str">
        <f t="shared" si="0"/>
        <v/>
      </c>
      <c r="E23" s="166"/>
      <c r="F23" s="167" t="str">
        <f t="shared" si="1"/>
        <v/>
      </c>
      <c r="G23" s="166"/>
      <c r="H23" s="167" t="str">
        <f>IFERROR(G23/$G$26,"")</f>
        <v/>
      </c>
      <c r="I23" s="166"/>
      <c r="J23" s="167" t="str">
        <f t="shared" si="3"/>
        <v/>
      </c>
      <c r="K23" s="166"/>
      <c r="L23" s="167" t="str">
        <f t="shared" si="4"/>
        <v/>
      </c>
    </row>
    <row r="24" spans="1:12" ht="12.75" customHeight="1" x14ac:dyDescent="0.2">
      <c r="A24" s="171"/>
      <c r="B24" s="169"/>
      <c r="C24" s="166"/>
      <c r="D24" s="167" t="str">
        <f t="shared" si="0"/>
        <v/>
      </c>
      <c r="E24" s="166"/>
      <c r="F24" s="167" t="str">
        <f t="shared" si="1"/>
        <v/>
      </c>
      <c r="G24" s="166"/>
      <c r="H24" s="167" t="str">
        <f t="shared" si="2"/>
        <v/>
      </c>
      <c r="I24" s="166"/>
      <c r="J24" s="167" t="str">
        <f t="shared" si="3"/>
        <v/>
      </c>
      <c r="K24" s="166"/>
      <c r="L24" s="167" t="str">
        <f t="shared" si="4"/>
        <v/>
      </c>
    </row>
    <row r="25" spans="1:12" ht="12.75" customHeight="1" x14ac:dyDescent="0.2">
      <c r="B25" s="169"/>
      <c r="C25" s="166"/>
      <c r="D25" s="167" t="str">
        <f t="shared" si="0"/>
        <v/>
      </c>
      <c r="E25" s="166"/>
      <c r="F25" s="167" t="str">
        <f t="shared" si="1"/>
        <v/>
      </c>
      <c r="G25" s="166"/>
      <c r="H25" s="167" t="str">
        <f t="shared" si="2"/>
        <v/>
      </c>
      <c r="I25" s="166"/>
      <c r="J25" s="167" t="str">
        <f t="shared" si="3"/>
        <v/>
      </c>
      <c r="K25" s="166"/>
      <c r="L25" s="167" t="str">
        <f t="shared" si="4"/>
        <v/>
      </c>
    </row>
    <row r="26" spans="1:12" ht="12.75" customHeight="1" x14ac:dyDescent="0.2">
      <c r="A26" s="66"/>
      <c r="B26" s="101" t="s">
        <v>1</v>
      </c>
      <c r="C26" s="38">
        <f t="shared" ref="C26:J26" si="5">SUM(C16:C25)</f>
        <v>0</v>
      </c>
      <c r="D26" s="103">
        <f t="shared" si="5"/>
        <v>0</v>
      </c>
      <c r="E26" s="38">
        <f t="shared" si="5"/>
        <v>0</v>
      </c>
      <c r="F26" s="103">
        <f t="shared" si="5"/>
        <v>0</v>
      </c>
      <c r="G26" s="38">
        <f t="shared" si="5"/>
        <v>0</v>
      </c>
      <c r="H26" s="103">
        <f t="shared" si="5"/>
        <v>0</v>
      </c>
      <c r="I26" s="38">
        <f t="shared" si="5"/>
        <v>0</v>
      </c>
      <c r="J26" s="103">
        <f t="shared" si="5"/>
        <v>0</v>
      </c>
      <c r="K26" s="38">
        <f t="shared" ref="K26:L26" si="6">SUM(K16:K25)</f>
        <v>0</v>
      </c>
      <c r="L26" s="103">
        <f t="shared" si="6"/>
        <v>0</v>
      </c>
    </row>
    <row r="27" spans="1:12" ht="12.75" customHeight="1" x14ac:dyDescent="0.2">
      <c r="A27" s="170"/>
      <c r="B27" s="383" t="s">
        <v>181</v>
      </c>
      <c r="C27" s="386"/>
      <c r="D27" s="386"/>
      <c r="E27" s="386"/>
      <c r="F27" s="386"/>
      <c r="G27" s="386"/>
      <c r="H27" s="386"/>
      <c r="I27" s="386"/>
      <c r="J27" s="386"/>
      <c r="K27" s="387"/>
      <c r="L27" s="388"/>
    </row>
    <row r="28" spans="1:12" ht="12.75" customHeight="1" x14ac:dyDescent="0.2">
      <c r="A28" s="172"/>
      <c r="B28" s="165"/>
      <c r="C28" s="166"/>
      <c r="D28" s="167" t="str">
        <f>IFERROR(C28/$C$36,"")</f>
        <v/>
      </c>
      <c r="E28" s="166"/>
      <c r="F28" s="167" t="str">
        <f>IFERROR(E28/$E$36,"")</f>
        <v/>
      </c>
      <c r="G28" s="166"/>
      <c r="H28" s="167" t="str">
        <f>IFERROR(G28/$G$36,"")</f>
        <v/>
      </c>
      <c r="I28" s="166"/>
      <c r="J28" s="167" t="str">
        <f>IFERROR(I28/$I$36,"")</f>
        <v/>
      </c>
      <c r="K28" s="166"/>
      <c r="L28" s="167" t="str">
        <f>IFERROR(K28/$K$36,"")</f>
        <v/>
      </c>
    </row>
    <row r="29" spans="1:12" ht="12.75" customHeight="1" x14ac:dyDescent="0.2">
      <c r="A29" s="170"/>
      <c r="B29" s="169"/>
      <c r="C29" s="166"/>
      <c r="D29" s="167" t="str">
        <f>IFERROR(C29/$C$36,"")</f>
        <v/>
      </c>
      <c r="E29" s="166"/>
      <c r="F29" s="167" t="str">
        <f>IFERROR(E29/$E$36,"")</f>
        <v/>
      </c>
      <c r="G29" s="166"/>
      <c r="H29" s="167" t="str">
        <f>IFERROR(G29/$G$36,"")</f>
        <v/>
      </c>
      <c r="I29" s="166"/>
      <c r="J29" s="167" t="str">
        <f>IFERROR(I29/$I$36,"")</f>
        <v/>
      </c>
      <c r="K29" s="166"/>
      <c r="L29" s="167" t="str">
        <f t="shared" ref="L29:L35" si="7">IFERROR(K29/$K$36,"")</f>
        <v/>
      </c>
    </row>
    <row r="30" spans="1:12" ht="12.75" customHeight="1" x14ac:dyDescent="0.2">
      <c r="B30" s="169"/>
      <c r="C30" s="166"/>
      <c r="D30" s="167" t="str">
        <f>IFERROR(C30/$C$36,"")</f>
        <v/>
      </c>
      <c r="E30" s="166"/>
      <c r="F30" s="167" t="str">
        <f>IFERROR(E30/$E$36,"")</f>
        <v/>
      </c>
      <c r="G30" s="166"/>
      <c r="H30" s="167" t="str">
        <f>IFERROR(G30/$G$36,"")</f>
        <v/>
      </c>
      <c r="I30" s="166"/>
      <c r="J30" s="167" t="str">
        <f>IFERROR(I30/$I$36,"")</f>
        <v/>
      </c>
      <c r="K30" s="166"/>
      <c r="L30" s="167" t="str">
        <f t="shared" si="7"/>
        <v/>
      </c>
    </row>
    <row r="31" spans="1:12" ht="12.75" customHeight="1" x14ac:dyDescent="0.2">
      <c r="A31" s="170"/>
      <c r="B31" s="169"/>
      <c r="C31" s="166"/>
      <c r="D31" s="167" t="str">
        <f t="shared" ref="D31:D35" si="8">IFERROR(C31/$C$36,"")</f>
        <v/>
      </c>
      <c r="E31" s="166"/>
      <c r="F31" s="167" t="str">
        <f>IFERROR(E31/$E$36,"")</f>
        <v/>
      </c>
      <c r="G31" s="166"/>
      <c r="H31" s="167" t="str">
        <f>IFERROR(G31/$G$36,"")</f>
        <v/>
      </c>
      <c r="I31" s="166"/>
      <c r="J31" s="167" t="str">
        <f t="shared" ref="J31:J35" si="9">IFERROR(I31/$I$36,"")</f>
        <v/>
      </c>
      <c r="K31" s="166"/>
      <c r="L31" s="167" t="str">
        <f t="shared" si="7"/>
        <v/>
      </c>
    </row>
    <row r="32" spans="1:12" ht="12.75" customHeight="1" x14ac:dyDescent="0.2">
      <c r="A32" s="170"/>
      <c r="B32" s="169"/>
      <c r="C32" s="166"/>
      <c r="D32" s="167" t="str">
        <f>IFERROR(C32/$C$36,"")</f>
        <v/>
      </c>
      <c r="E32" s="166"/>
      <c r="F32" s="167" t="str">
        <f t="shared" ref="F32:F34" si="10">IFERROR(E32/$E$36,"")</f>
        <v/>
      </c>
      <c r="G32" s="166"/>
      <c r="H32" s="167" t="str">
        <f t="shared" ref="H32:H35" si="11">IFERROR(G32/$G$36,"")</f>
        <v/>
      </c>
      <c r="I32" s="166"/>
      <c r="J32" s="167" t="str">
        <f t="shared" si="9"/>
        <v/>
      </c>
      <c r="K32" s="166"/>
      <c r="L32" s="167" t="str">
        <f t="shared" si="7"/>
        <v/>
      </c>
    </row>
    <row r="33" spans="1:14" ht="12.75" customHeight="1" x14ac:dyDescent="0.2">
      <c r="A33" s="170"/>
      <c r="B33" s="169"/>
      <c r="C33" s="166"/>
      <c r="D33" s="167" t="str">
        <f t="shared" si="8"/>
        <v/>
      </c>
      <c r="E33" s="166"/>
      <c r="F33" s="167" t="str">
        <f>IFERROR(E33/$E$36,"")</f>
        <v/>
      </c>
      <c r="G33" s="166"/>
      <c r="H33" s="167" t="str">
        <f t="shared" si="11"/>
        <v/>
      </c>
      <c r="I33" s="166"/>
      <c r="J33" s="167" t="str">
        <f t="shared" si="9"/>
        <v/>
      </c>
      <c r="K33" s="166"/>
      <c r="L33" s="167" t="str">
        <f t="shared" si="7"/>
        <v/>
      </c>
    </row>
    <row r="34" spans="1:14" ht="12.75" customHeight="1" x14ac:dyDescent="0.2">
      <c r="A34" s="170"/>
      <c r="B34" s="169"/>
      <c r="C34" s="166"/>
      <c r="D34" s="167" t="str">
        <f t="shared" si="8"/>
        <v/>
      </c>
      <c r="E34" s="166"/>
      <c r="F34" s="167" t="str">
        <f t="shared" si="10"/>
        <v/>
      </c>
      <c r="G34" s="166"/>
      <c r="H34" s="167" t="str">
        <f t="shared" si="11"/>
        <v/>
      </c>
      <c r="I34" s="166"/>
      <c r="J34" s="167" t="str">
        <f t="shared" si="9"/>
        <v/>
      </c>
      <c r="K34" s="166"/>
      <c r="L34" s="167" t="str">
        <f t="shared" si="7"/>
        <v/>
      </c>
    </row>
    <row r="35" spans="1:14" ht="12.75" customHeight="1" x14ac:dyDescent="0.2">
      <c r="B35" s="169"/>
      <c r="C35" s="166"/>
      <c r="D35" s="167" t="str">
        <f t="shared" si="8"/>
        <v/>
      </c>
      <c r="E35" s="166"/>
      <c r="F35" s="167" t="str">
        <f>IFERROR(E35/$E$36,"")</f>
        <v/>
      </c>
      <c r="G35" s="166"/>
      <c r="H35" s="167" t="str">
        <f t="shared" si="11"/>
        <v/>
      </c>
      <c r="I35" s="166"/>
      <c r="J35" s="167" t="str">
        <f t="shared" si="9"/>
        <v/>
      </c>
      <c r="K35" s="166"/>
      <c r="L35" s="167" t="str">
        <f t="shared" si="7"/>
        <v/>
      </c>
    </row>
    <row r="36" spans="1:14" ht="12.75" customHeight="1" x14ac:dyDescent="0.2">
      <c r="A36" s="170"/>
      <c r="B36" s="101" t="s">
        <v>1</v>
      </c>
      <c r="C36" s="38">
        <f t="shared" ref="C36:J36" si="12">SUM(C28:C35)</f>
        <v>0</v>
      </c>
      <c r="D36" s="103">
        <f t="shared" si="12"/>
        <v>0</v>
      </c>
      <c r="E36" s="38">
        <f t="shared" si="12"/>
        <v>0</v>
      </c>
      <c r="F36" s="103">
        <f t="shared" si="12"/>
        <v>0</v>
      </c>
      <c r="G36" s="38">
        <f t="shared" si="12"/>
        <v>0</v>
      </c>
      <c r="H36" s="103">
        <f t="shared" si="12"/>
        <v>0</v>
      </c>
      <c r="I36" s="38">
        <f t="shared" si="12"/>
        <v>0</v>
      </c>
      <c r="J36" s="103">
        <f t="shared" si="12"/>
        <v>0</v>
      </c>
      <c r="K36" s="38">
        <f t="shared" ref="K36:L36" si="13">SUM(K28:K35)</f>
        <v>0</v>
      </c>
      <c r="L36" s="103">
        <f t="shared" si="13"/>
        <v>0</v>
      </c>
    </row>
    <row r="37" spans="1:14" ht="12.75" customHeight="1" x14ac:dyDescent="0.2"/>
    <row r="38" spans="1:14" s="76" customFormat="1" ht="12.75" customHeight="1" x14ac:dyDescent="0.2">
      <c r="B38" s="50" t="s">
        <v>289</v>
      </c>
      <c r="C38" s="109"/>
      <c r="D38" s="109"/>
      <c r="E38" s="109"/>
      <c r="F38" s="109"/>
      <c r="G38" s="109"/>
      <c r="H38" s="109"/>
      <c r="I38" s="109"/>
      <c r="J38" s="109"/>
      <c r="K38" s="109"/>
      <c r="L38" s="109"/>
      <c r="M38" s="80"/>
      <c r="N38" s="81"/>
    </row>
    <row r="39" spans="1:14" s="76" customFormat="1" ht="12.75" customHeight="1" x14ac:dyDescent="0.2"/>
    <row r="40" spans="1:14" ht="12.75" customHeight="1" x14ac:dyDescent="0.2">
      <c r="B40" s="11" t="s">
        <v>259</v>
      </c>
      <c r="I40" s="133"/>
      <c r="J40" s="89" t="s">
        <v>66</v>
      </c>
      <c r="K40" s="173" t="str">
        <f>IF(K13=0,"",K13)</f>
        <v/>
      </c>
    </row>
    <row r="41" spans="1:14" ht="12.75" customHeight="1" x14ac:dyDescent="0.2">
      <c r="B41" s="101" t="s">
        <v>179</v>
      </c>
      <c r="C41" s="102" t="s">
        <v>260</v>
      </c>
      <c r="D41" s="102" t="s">
        <v>27</v>
      </c>
      <c r="E41" s="102" t="s">
        <v>261</v>
      </c>
      <c r="F41" s="102" t="s">
        <v>27</v>
      </c>
      <c r="G41" s="102" t="s">
        <v>254</v>
      </c>
      <c r="H41" s="102" t="s">
        <v>27</v>
      </c>
      <c r="I41" s="102" t="s">
        <v>253</v>
      </c>
      <c r="J41" s="102" t="s">
        <v>27</v>
      </c>
      <c r="K41" s="102" t="s">
        <v>95</v>
      </c>
      <c r="L41" s="102" t="s">
        <v>27</v>
      </c>
    </row>
    <row r="42" spans="1:14" ht="12.75" customHeight="1" x14ac:dyDescent="0.2">
      <c r="B42" s="383" t="s">
        <v>180</v>
      </c>
      <c r="C42" s="384"/>
      <c r="D42" s="384"/>
      <c r="E42" s="384"/>
      <c r="F42" s="384"/>
      <c r="G42" s="384"/>
      <c r="H42" s="384"/>
      <c r="I42" s="384"/>
      <c r="J42" s="384"/>
      <c r="K42" s="385"/>
      <c r="L42" s="379"/>
    </row>
    <row r="43" spans="1:14" ht="12.75" customHeight="1" x14ac:dyDescent="0.2">
      <c r="B43" s="174" t="str">
        <f t="shared" ref="B43:B52" si="14">IF(B16=0,"",B16)</f>
        <v/>
      </c>
      <c r="C43" s="175" t="str">
        <f>IF(C16/7.5345=0,"",C16/7.5345/1000)</f>
        <v/>
      </c>
      <c r="D43" s="167" t="str">
        <f>IFERROR(C43/$C$53,"")</f>
        <v/>
      </c>
      <c r="E43" s="175" t="str">
        <f>IF(E16/7.5345=0,"",E16/7.5345/1000)</f>
        <v/>
      </c>
      <c r="F43" s="167" t="str">
        <f>IFERROR(E43/$E$53,"")</f>
        <v/>
      </c>
      <c r="G43" s="175" t="str">
        <f>IF(G16/7.5345=0,"",G16/7.5345/1000)</f>
        <v/>
      </c>
      <c r="H43" s="167" t="str">
        <f>IFERROR(G43/$G$53,"")</f>
        <v/>
      </c>
      <c r="I43" s="175" t="str">
        <f>IF(I16/7.5345=0,"",I16/7.5345/1000)</f>
        <v/>
      </c>
      <c r="J43" s="167" t="str">
        <f>IFERROR(I43/$I$53,"")</f>
        <v/>
      </c>
      <c r="K43" s="175" t="str">
        <f>IF(K16=0,"",K16/1000)</f>
        <v/>
      </c>
      <c r="L43" s="167" t="str">
        <f>IFERROR(K43/$K$53,"")</f>
        <v/>
      </c>
    </row>
    <row r="44" spans="1:14" ht="12.75" customHeight="1" x14ac:dyDescent="0.2">
      <c r="B44" s="176" t="str">
        <f t="shared" si="14"/>
        <v/>
      </c>
      <c r="C44" s="175" t="str">
        <f t="shared" ref="C44:C52" si="15">IF(C17/7.5345=0,"",C17/7.5345/1000)</f>
        <v/>
      </c>
      <c r="D44" s="167" t="str">
        <f>IFERROR(C44/$C$53,"")</f>
        <v/>
      </c>
      <c r="E44" s="175" t="str">
        <f t="shared" ref="E44:E52" si="16">IF(E17/7.5345=0,"",E17/7.5345/1000)</f>
        <v/>
      </c>
      <c r="F44" s="167" t="str">
        <f>IFERROR(E44/$E$53,"")</f>
        <v/>
      </c>
      <c r="G44" s="175" t="str">
        <f t="shared" ref="G44:G52" si="17">IF(G17/7.5345=0,"",G17/7.5345/1000)</f>
        <v/>
      </c>
      <c r="H44" s="167" t="str">
        <f>IFERROR(G44/$G$53,"")</f>
        <v/>
      </c>
      <c r="I44" s="175" t="str">
        <f>IF(I17/7.5345=0,"",I17/7.5345/1000)</f>
        <v/>
      </c>
      <c r="J44" s="167" t="str">
        <f>IFERROR(I44/$I$53,"")</f>
        <v/>
      </c>
      <c r="K44" s="175" t="str">
        <f t="shared" ref="K44:K52" si="18">IF(K17=0,"",K17/1000)</f>
        <v/>
      </c>
      <c r="L44" s="167" t="str">
        <f t="shared" ref="L44:L52" si="19">IFERROR(K44/$K$53,"")</f>
        <v/>
      </c>
    </row>
    <row r="45" spans="1:14" ht="12.75" customHeight="1" x14ac:dyDescent="0.2">
      <c r="B45" s="176" t="str">
        <f t="shared" si="14"/>
        <v/>
      </c>
      <c r="C45" s="175" t="str">
        <f t="shared" si="15"/>
        <v/>
      </c>
      <c r="D45" s="167" t="str">
        <f>IFERROR(C45/$C$53,"")</f>
        <v/>
      </c>
      <c r="E45" s="175" t="str">
        <f t="shared" si="16"/>
        <v/>
      </c>
      <c r="F45" s="167" t="str">
        <f>IFERROR(E45/$E$53,"")</f>
        <v/>
      </c>
      <c r="G45" s="175" t="str">
        <f t="shared" si="17"/>
        <v/>
      </c>
      <c r="H45" s="167" t="str">
        <f>IFERROR(G45/$G$53,"")</f>
        <v/>
      </c>
      <c r="I45" s="175" t="str">
        <f t="shared" ref="I45:I52" si="20">IF(I18/7.5345=0,"",I18/7.5345/1000)</f>
        <v/>
      </c>
      <c r="J45" s="167" t="str">
        <f>IFERROR(I45/$I$53,"")</f>
        <v/>
      </c>
      <c r="K45" s="175" t="str">
        <f t="shared" si="18"/>
        <v/>
      </c>
      <c r="L45" s="167" t="str">
        <f t="shared" si="19"/>
        <v/>
      </c>
    </row>
    <row r="46" spans="1:14" ht="12.75" customHeight="1" x14ac:dyDescent="0.2">
      <c r="B46" s="176" t="str">
        <f t="shared" si="14"/>
        <v/>
      </c>
      <c r="C46" s="175" t="str">
        <f t="shared" si="15"/>
        <v/>
      </c>
      <c r="D46" s="167" t="str">
        <f>IFERROR(C46/$C$53,"")</f>
        <v/>
      </c>
      <c r="E46" s="175" t="str">
        <f t="shared" si="16"/>
        <v/>
      </c>
      <c r="F46" s="167" t="str">
        <f>IFERROR(E46/$E$53,"")</f>
        <v/>
      </c>
      <c r="G46" s="175" t="str">
        <f t="shared" si="17"/>
        <v/>
      </c>
      <c r="H46" s="167" t="str">
        <f>IFERROR(G46/$G$53,"")</f>
        <v/>
      </c>
      <c r="I46" s="175" t="str">
        <f t="shared" si="20"/>
        <v/>
      </c>
      <c r="J46" s="167" t="str">
        <f t="shared" ref="J46:J50" si="21">IFERROR(I46/$I$53,"")</f>
        <v/>
      </c>
      <c r="K46" s="175" t="str">
        <f t="shared" si="18"/>
        <v/>
      </c>
      <c r="L46" s="167" t="str">
        <f>IFERROR(K46/$K$53,"")</f>
        <v/>
      </c>
    </row>
    <row r="47" spans="1:14" ht="12.75" customHeight="1" x14ac:dyDescent="0.2">
      <c r="B47" s="176" t="str">
        <f t="shared" si="14"/>
        <v/>
      </c>
      <c r="C47" s="175" t="str">
        <f t="shared" si="15"/>
        <v/>
      </c>
      <c r="D47" s="167" t="str">
        <f>IFERROR(C47/$C$53,"")</f>
        <v/>
      </c>
      <c r="E47" s="175" t="str">
        <f t="shared" si="16"/>
        <v/>
      </c>
      <c r="F47" s="167" t="str">
        <f t="shared" ref="F47:F51" si="22">IFERROR(E47/$E$53,"")</f>
        <v/>
      </c>
      <c r="G47" s="175" t="str">
        <f t="shared" si="17"/>
        <v/>
      </c>
      <c r="H47" s="167" t="str">
        <f t="shared" ref="H47:H50" si="23">IFERROR(G47/$G$53,"")</f>
        <v/>
      </c>
      <c r="I47" s="175" t="str">
        <f t="shared" si="20"/>
        <v/>
      </c>
      <c r="J47" s="167" t="str">
        <f>IFERROR(I47/$I$53,"")</f>
        <v/>
      </c>
      <c r="K47" s="175" t="str">
        <f t="shared" si="18"/>
        <v/>
      </c>
      <c r="L47" s="167" t="str">
        <f t="shared" si="19"/>
        <v/>
      </c>
    </row>
    <row r="48" spans="1:14" ht="12.75" customHeight="1" x14ac:dyDescent="0.2">
      <c r="B48" s="176" t="str">
        <f t="shared" si="14"/>
        <v/>
      </c>
      <c r="C48" s="175" t="str">
        <f t="shared" si="15"/>
        <v/>
      </c>
      <c r="D48" s="167" t="str">
        <f t="shared" ref="D48:D50" si="24">IFERROR(C48/$C$53,"")</f>
        <v/>
      </c>
      <c r="E48" s="175" t="str">
        <f t="shared" si="16"/>
        <v/>
      </c>
      <c r="F48" s="167" t="str">
        <f t="shared" si="22"/>
        <v/>
      </c>
      <c r="G48" s="175" t="str">
        <f t="shared" si="17"/>
        <v/>
      </c>
      <c r="H48" s="167" t="str">
        <f t="shared" si="23"/>
        <v/>
      </c>
      <c r="I48" s="175" t="str">
        <f t="shared" si="20"/>
        <v/>
      </c>
      <c r="J48" s="167" t="str">
        <f t="shared" si="21"/>
        <v/>
      </c>
      <c r="K48" s="175" t="str">
        <f t="shared" si="18"/>
        <v/>
      </c>
      <c r="L48" s="167" t="str">
        <f t="shared" si="19"/>
        <v/>
      </c>
    </row>
    <row r="49" spans="2:12" ht="12.75" customHeight="1" x14ac:dyDescent="0.2">
      <c r="B49" s="176" t="str">
        <f t="shared" si="14"/>
        <v/>
      </c>
      <c r="C49" s="175" t="str">
        <f t="shared" si="15"/>
        <v/>
      </c>
      <c r="D49" s="167" t="str">
        <f t="shared" si="24"/>
        <v/>
      </c>
      <c r="E49" s="175" t="str">
        <f t="shared" si="16"/>
        <v/>
      </c>
      <c r="F49" s="167" t="str">
        <f t="shared" si="22"/>
        <v/>
      </c>
      <c r="G49" s="175" t="str">
        <f t="shared" si="17"/>
        <v/>
      </c>
      <c r="H49" s="167" t="str">
        <f t="shared" si="23"/>
        <v/>
      </c>
      <c r="I49" s="175" t="str">
        <f t="shared" si="20"/>
        <v/>
      </c>
      <c r="J49" s="167" t="str">
        <f t="shared" si="21"/>
        <v/>
      </c>
      <c r="K49" s="175" t="str">
        <f t="shared" si="18"/>
        <v/>
      </c>
      <c r="L49" s="167" t="str">
        <f t="shared" si="19"/>
        <v/>
      </c>
    </row>
    <row r="50" spans="2:12" ht="12.75" customHeight="1" x14ac:dyDescent="0.2">
      <c r="B50" s="176" t="str">
        <f t="shared" si="14"/>
        <v/>
      </c>
      <c r="C50" s="175" t="str">
        <f t="shared" si="15"/>
        <v/>
      </c>
      <c r="D50" s="167" t="str">
        <f t="shared" si="24"/>
        <v/>
      </c>
      <c r="E50" s="175" t="str">
        <f t="shared" si="16"/>
        <v/>
      </c>
      <c r="F50" s="167" t="str">
        <f t="shared" si="22"/>
        <v/>
      </c>
      <c r="G50" s="175" t="str">
        <f t="shared" si="17"/>
        <v/>
      </c>
      <c r="H50" s="167" t="str">
        <f t="shared" si="23"/>
        <v/>
      </c>
      <c r="I50" s="175" t="str">
        <f t="shared" si="20"/>
        <v/>
      </c>
      <c r="J50" s="167" t="str">
        <f t="shared" si="21"/>
        <v/>
      </c>
      <c r="K50" s="175" t="str">
        <f t="shared" si="18"/>
        <v/>
      </c>
      <c r="L50" s="167" t="str">
        <f t="shared" si="19"/>
        <v/>
      </c>
    </row>
    <row r="51" spans="2:12" ht="12.75" customHeight="1" x14ac:dyDescent="0.2">
      <c r="B51" s="176" t="str">
        <f t="shared" si="14"/>
        <v/>
      </c>
      <c r="C51" s="175" t="str">
        <f t="shared" si="15"/>
        <v/>
      </c>
      <c r="D51" s="167" t="str">
        <f>IFERROR(C51/$C$53,"")</f>
        <v/>
      </c>
      <c r="E51" s="175" t="str">
        <f t="shared" si="16"/>
        <v/>
      </c>
      <c r="F51" s="167" t="str">
        <f t="shared" si="22"/>
        <v/>
      </c>
      <c r="G51" s="175" t="str">
        <f t="shared" si="17"/>
        <v/>
      </c>
      <c r="H51" s="167" t="str">
        <f>IFERROR(G51/$G$53,"")</f>
        <v/>
      </c>
      <c r="I51" s="175" t="str">
        <f t="shared" si="20"/>
        <v/>
      </c>
      <c r="J51" s="167" t="str">
        <f>IFERROR(I51/$I$53,"")</f>
        <v/>
      </c>
      <c r="K51" s="175" t="str">
        <f t="shared" si="18"/>
        <v/>
      </c>
      <c r="L51" s="167" t="str">
        <f t="shared" si="19"/>
        <v/>
      </c>
    </row>
    <row r="52" spans="2:12" ht="12.75" customHeight="1" x14ac:dyDescent="0.2">
      <c r="B52" s="176" t="str">
        <f t="shared" si="14"/>
        <v/>
      </c>
      <c r="C52" s="175" t="str">
        <f t="shared" si="15"/>
        <v/>
      </c>
      <c r="D52" s="167" t="str">
        <f>IFERROR(C52/$C$53,"")</f>
        <v/>
      </c>
      <c r="E52" s="175" t="str">
        <f t="shared" si="16"/>
        <v/>
      </c>
      <c r="F52" s="167" t="str">
        <f>IFERROR(E52/$E$53,"")</f>
        <v/>
      </c>
      <c r="G52" s="175" t="str">
        <f t="shared" si="17"/>
        <v/>
      </c>
      <c r="H52" s="167" t="str">
        <f>IFERROR(G52/$G$53,"")</f>
        <v/>
      </c>
      <c r="I52" s="175" t="str">
        <f t="shared" si="20"/>
        <v/>
      </c>
      <c r="J52" s="167" t="str">
        <f>IFERROR(I52/$I$53,"")</f>
        <v/>
      </c>
      <c r="K52" s="175" t="str">
        <f t="shared" si="18"/>
        <v/>
      </c>
      <c r="L52" s="167" t="str">
        <f t="shared" si="19"/>
        <v/>
      </c>
    </row>
    <row r="53" spans="2:12" ht="12.75" customHeight="1" x14ac:dyDescent="0.2">
      <c r="B53" s="101" t="s">
        <v>1</v>
      </c>
      <c r="C53" s="38">
        <f t="shared" ref="C53:J53" si="25">SUM(C43:C52)</f>
        <v>0</v>
      </c>
      <c r="D53" s="103">
        <f t="shared" si="25"/>
        <v>0</v>
      </c>
      <c r="E53" s="38">
        <f t="shared" si="25"/>
        <v>0</v>
      </c>
      <c r="F53" s="103">
        <f t="shared" si="25"/>
        <v>0</v>
      </c>
      <c r="G53" s="38">
        <f t="shared" si="25"/>
        <v>0</v>
      </c>
      <c r="H53" s="103">
        <f t="shared" si="25"/>
        <v>0</v>
      </c>
      <c r="I53" s="38">
        <f t="shared" si="25"/>
        <v>0</v>
      </c>
      <c r="J53" s="103">
        <f t="shared" si="25"/>
        <v>0</v>
      </c>
      <c r="K53" s="38">
        <f t="shared" ref="K53:L53" si="26">SUM(K43:K52)</f>
        <v>0</v>
      </c>
      <c r="L53" s="103">
        <f t="shared" si="26"/>
        <v>0</v>
      </c>
    </row>
    <row r="54" spans="2:12" ht="12.75" customHeight="1" x14ac:dyDescent="0.2">
      <c r="B54" s="383" t="s">
        <v>181</v>
      </c>
      <c r="C54" s="384"/>
      <c r="D54" s="384"/>
      <c r="E54" s="384"/>
      <c r="F54" s="384"/>
      <c r="G54" s="384"/>
      <c r="H54" s="384"/>
      <c r="I54" s="384"/>
      <c r="J54" s="384"/>
      <c r="K54" s="385"/>
      <c r="L54" s="379"/>
    </row>
    <row r="55" spans="2:12" ht="12.75" customHeight="1" x14ac:dyDescent="0.2">
      <c r="B55" s="174" t="str">
        <f t="shared" ref="B55:B62" si="27">IF(B28=0,"",B28)</f>
        <v/>
      </c>
      <c r="C55" s="175" t="str">
        <f>IF(C28/7.5345=0,"",C28/7.5345/1000)</f>
        <v/>
      </c>
      <c r="D55" s="167" t="str">
        <f>IFERROR(C55/$C$63,"")</f>
        <v/>
      </c>
      <c r="E55" s="175" t="str">
        <f>IF(E28/7.5345=0,"",E28/7.5345/1000)</f>
        <v/>
      </c>
      <c r="F55" s="167" t="str">
        <f>IFERROR(E55/$E$63,"")</f>
        <v/>
      </c>
      <c r="G55" s="175" t="str">
        <f>IF(G28/7.5345=0,"",G28/7.5345/1000)</f>
        <v/>
      </c>
      <c r="H55" s="167" t="str">
        <f>IFERROR(G55/$G$63,"")</f>
        <v/>
      </c>
      <c r="I55" s="175" t="str">
        <f>IF(I28/7.5345=0,"",I28/7.5345/1000)</f>
        <v/>
      </c>
      <c r="J55" s="167" t="str">
        <f>IFERROR(I55/$I$63,"")</f>
        <v/>
      </c>
      <c r="K55" s="175" t="str">
        <f>IF(K28=0,"",K28/1000)</f>
        <v/>
      </c>
      <c r="L55" s="167" t="str">
        <f>IFERROR(K55/$K$63,"")</f>
        <v/>
      </c>
    </row>
    <row r="56" spans="2:12" ht="12.75" customHeight="1" x14ac:dyDescent="0.2">
      <c r="B56" s="176" t="str">
        <f t="shared" si="27"/>
        <v/>
      </c>
      <c r="C56" s="175" t="str">
        <f t="shared" ref="C56:E62" si="28">IF(C29/7.5345=0,"",C29/7.5345/1000)</f>
        <v/>
      </c>
      <c r="D56" s="167" t="str">
        <f t="shared" ref="D56:D62" si="29">IFERROR(C56/$C$63,"")</f>
        <v/>
      </c>
      <c r="E56" s="175" t="str">
        <f t="shared" si="28"/>
        <v/>
      </c>
      <c r="F56" s="167" t="str">
        <f t="shared" ref="F56:F62" si="30">IFERROR(E56/$E$63,"")</f>
        <v/>
      </c>
      <c r="G56" s="175" t="str">
        <f t="shared" ref="G56:I56" si="31">IF(G29/7.5345=0,"",G29/7.5345/1000)</f>
        <v/>
      </c>
      <c r="H56" s="167" t="str">
        <f t="shared" ref="H56:H62" si="32">IFERROR(G56/$G$63,"")</f>
        <v/>
      </c>
      <c r="I56" s="175" t="str">
        <f t="shared" si="31"/>
        <v/>
      </c>
      <c r="J56" s="167" t="str">
        <f t="shared" ref="J56:J62" si="33">IFERROR(I56/$I$63,"")</f>
        <v/>
      </c>
      <c r="K56" s="175" t="str">
        <f t="shared" ref="K56:K62" si="34">IF(K29=0,"",K29/1000)</f>
        <v/>
      </c>
      <c r="L56" s="167" t="str">
        <f t="shared" ref="L56:L62" si="35">IFERROR(K56/$K$63,"")</f>
        <v/>
      </c>
    </row>
    <row r="57" spans="2:12" ht="12.75" customHeight="1" x14ac:dyDescent="0.2">
      <c r="B57" s="176" t="str">
        <f t="shared" si="27"/>
        <v/>
      </c>
      <c r="C57" s="175" t="str">
        <f t="shared" si="28"/>
        <v/>
      </c>
      <c r="D57" s="167" t="str">
        <f t="shared" si="29"/>
        <v/>
      </c>
      <c r="E57" s="175" t="str">
        <f t="shared" si="28"/>
        <v/>
      </c>
      <c r="F57" s="167" t="str">
        <f t="shared" si="30"/>
        <v/>
      </c>
      <c r="G57" s="175" t="str">
        <f t="shared" ref="G57:I57" si="36">IF(G30/7.5345=0,"",G30/7.5345/1000)</f>
        <v/>
      </c>
      <c r="H57" s="167" t="str">
        <f>IFERROR(G57/$G$63,"")</f>
        <v/>
      </c>
      <c r="I57" s="175" t="str">
        <f t="shared" si="36"/>
        <v/>
      </c>
      <c r="J57" s="167" t="str">
        <f t="shared" si="33"/>
        <v/>
      </c>
      <c r="K57" s="175" t="str">
        <f t="shared" si="34"/>
        <v/>
      </c>
      <c r="L57" s="167" t="str">
        <f t="shared" si="35"/>
        <v/>
      </c>
    </row>
    <row r="58" spans="2:12" ht="12.75" customHeight="1" x14ac:dyDescent="0.2">
      <c r="B58" s="176" t="str">
        <f t="shared" si="27"/>
        <v/>
      </c>
      <c r="C58" s="175" t="str">
        <f t="shared" si="28"/>
        <v/>
      </c>
      <c r="D58" s="167" t="str">
        <f t="shared" si="29"/>
        <v/>
      </c>
      <c r="E58" s="175" t="str">
        <f t="shared" si="28"/>
        <v/>
      </c>
      <c r="F58" s="167" t="str">
        <f t="shared" si="30"/>
        <v/>
      </c>
      <c r="G58" s="175" t="str">
        <f t="shared" ref="G58:I58" si="37">IF(G31/7.5345=0,"",G31/7.5345/1000)</f>
        <v/>
      </c>
      <c r="H58" s="167" t="str">
        <f t="shared" si="32"/>
        <v/>
      </c>
      <c r="I58" s="175" t="str">
        <f t="shared" si="37"/>
        <v/>
      </c>
      <c r="J58" s="167" t="str">
        <f t="shared" si="33"/>
        <v/>
      </c>
      <c r="K58" s="175" t="str">
        <f t="shared" si="34"/>
        <v/>
      </c>
      <c r="L58" s="167" t="str">
        <f t="shared" si="35"/>
        <v/>
      </c>
    </row>
    <row r="59" spans="2:12" ht="12.75" customHeight="1" x14ac:dyDescent="0.2">
      <c r="B59" s="176" t="str">
        <f t="shared" si="27"/>
        <v/>
      </c>
      <c r="C59" s="175" t="str">
        <f t="shared" si="28"/>
        <v/>
      </c>
      <c r="D59" s="167" t="str">
        <f t="shared" si="29"/>
        <v/>
      </c>
      <c r="E59" s="175" t="str">
        <f t="shared" si="28"/>
        <v/>
      </c>
      <c r="F59" s="167" t="str">
        <f t="shared" si="30"/>
        <v/>
      </c>
      <c r="G59" s="175" t="str">
        <f t="shared" ref="G59:I59" si="38">IF(G32/7.5345=0,"",G32/7.5345/1000)</f>
        <v/>
      </c>
      <c r="H59" s="167" t="str">
        <f>IFERROR(G59/$G$63,"")</f>
        <v/>
      </c>
      <c r="I59" s="175" t="str">
        <f t="shared" si="38"/>
        <v/>
      </c>
      <c r="J59" s="167" t="str">
        <f t="shared" si="33"/>
        <v/>
      </c>
      <c r="K59" s="175" t="str">
        <f t="shared" si="34"/>
        <v/>
      </c>
      <c r="L59" s="167" t="str">
        <f t="shared" si="35"/>
        <v/>
      </c>
    </row>
    <row r="60" spans="2:12" ht="12.75" customHeight="1" x14ac:dyDescent="0.2">
      <c r="B60" s="176" t="str">
        <f t="shared" si="27"/>
        <v/>
      </c>
      <c r="C60" s="175" t="str">
        <f t="shared" si="28"/>
        <v/>
      </c>
      <c r="D60" s="167" t="str">
        <f t="shared" si="29"/>
        <v/>
      </c>
      <c r="E60" s="175" t="str">
        <f t="shared" si="28"/>
        <v/>
      </c>
      <c r="F60" s="167" t="str">
        <f t="shared" si="30"/>
        <v/>
      </c>
      <c r="G60" s="175" t="str">
        <f t="shared" ref="G60:I60" si="39">IF(G33/7.5345=0,"",G33/7.5345/1000)</f>
        <v/>
      </c>
      <c r="H60" s="167" t="str">
        <f t="shared" si="32"/>
        <v/>
      </c>
      <c r="I60" s="175" t="str">
        <f t="shared" si="39"/>
        <v/>
      </c>
      <c r="J60" s="167" t="str">
        <f t="shared" si="33"/>
        <v/>
      </c>
      <c r="K60" s="175" t="str">
        <f t="shared" si="34"/>
        <v/>
      </c>
      <c r="L60" s="167" t="str">
        <f t="shared" si="35"/>
        <v/>
      </c>
    </row>
    <row r="61" spans="2:12" ht="12.75" customHeight="1" x14ac:dyDescent="0.2">
      <c r="B61" s="176" t="str">
        <f t="shared" si="27"/>
        <v/>
      </c>
      <c r="C61" s="175" t="str">
        <f t="shared" si="28"/>
        <v/>
      </c>
      <c r="D61" s="167" t="str">
        <f t="shared" si="29"/>
        <v/>
      </c>
      <c r="E61" s="175" t="str">
        <f t="shared" si="28"/>
        <v/>
      </c>
      <c r="F61" s="167" t="str">
        <f t="shared" si="30"/>
        <v/>
      </c>
      <c r="G61" s="175" t="str">
        <f t="shared" ref="G61:I61" si="40">IF(G34/7.5345=0,"",G34/7.5345/1000)</f>
        <v/>
      </c>
      <c r="H61" s="167" t="str">
        <f t="shared" si="32"/>
        <v/>
      </c>
      <c r="I61" s="175" t="str">
        <f t="shared" si="40"/>
        <v/>
      </c>
      <c r="J61" s="167" t="str">
        <f t="shared" si="33"/>
        <v/>
      </c>
      <c r="K61" s="175" t="str">
        <f t="shared" si="34"/>
        <v/>
      </c>
      <c r="L61" s="167" t="str">
        <f t="shared" si="35"/>
        <v/>
      </c>
    </row>
    <row r="62" spans="2:12" ht="12.75" customHeight="1" x14ac:dyDescent="0.2">
      <c r="B62" s="176" t="str">
        <f t="shared" si="27"/>
        <v/>
      </c>
      <c r="C62" s="175" t="str">
        <f t="shared" si="28"/>
        <v/>
      </c>
      <c r="D62" s="167" t="str">
        <f t="shared" si="29"/>
        <v/>
      </c>
      <c r="E62" s="175" t="str">
        <f t="shared" si="28"/>
        <v/>
      </c>
      <c r="F62" s="167" t="str">
        <f t="shared" si="30"/>
        <v/>
      </c>
      <c r="G62" s="175" t="str">
        <f t="shared" ref="G62:I62" si="41">IF(G35/7.5345=0,"",G35/7.5345/1000)</f>
        <v/>
      </c>
      <c r="H62" s="167" t="str">
        <f t="shared" si="32"/>
        <v/>
      </c>
      <c r="I62" s="175" t="str">
        <f t="shared" si="41"/>
        <v/>
      </c>
      <c r="J62" s="167" t="str">
        <f t="shared" si="33"/>
        <v/>
      </c>
      <c r="K62" s="175" t="str">
        <f t="shared" si="34"/>
        <v/>
      </c>
      <c r="L62" s="167" t="str">
        <f t="shared" si="35"/>
        <v/>
      </c>
    </row>
    <row r="63" spans="2:12" ht="12.75" customHeight="1" x14ac:dyDescent="0.2">
      <c r="B63" s="101" t="s">
        <v>1</v>
      </c>
      <c r="C63" s="38">
        <f t="shared" ref="C63:J63" si="42">SUM(C55:C62)</f>
        <v>0</v>
      </c>
      <c r="D63" s="103">
        <f t="shared" si="42"/>
        <v>0</v>
      </c>
      <c r="E63" s="38">
        <f t="shared" si="42"/>
        <v>0</v>
      </c>
      <c r="F63" s="103">
        <f t="shared" si="42"/>
        <v>0</v>
      </c>
      <c r="G63" s="38">
        <f t="shared" si="42"/>
        <v>0</v>
      </c>
      <c r="H63" s="103">
        <f>SUM(H55:H62)</f>
        <v>0</v>
      </c>
      <c r="I63" s="38">
        <f t="shared" si="42"/>
        <v>0</v>
      </c>
      <c r="J63" s="103">
        <f t="shared" si="42"/>
        <v>0</v>
      </c>
      <c r="K63" s="38">
        <f t="shared" ref="K63:L63" si="43">SUM(K55:K62)</f>
        <v>0</v>
      </c>
      <c r="L63" s="103">
        <f t="shared" si="43"/>
        <v>0</v>
      </c>
    </row>
    <row r="64" spans="2:12" ht="12.75" customHeight="1" x14ac:dyDescent="0.2"/>
  </sheetData>
  <sheetProtection algorithmName="SHA-512" hashValue="O5rsMsSNJm+Y2BEwy9Q67nciz/0uMPLNqpaIKAYC0SdnofeoeQCLhQCtazdTj96brfgT7opFbshppuqq87w68A==" saltValue="AetQtqR87GwgHfjlXAFWBA==" spinCount="100000" sheet="1" selectLockedCells="1"/>
  <mergeCells count="4">
    <mergeCell ref="B54:L54"/>
    <mergeCell ref="B15:L15"/>
    <mergeCell ref="B27:L27"/>
    <mergeCell ref="B42:L42"/>
  </mergeCells>
  <conditionalFormatting sqref="K40">
    <cfRule type="cellIs" dxfId="1" priority="3" operator="equal">
      <formula>""</formula>
    </cfRule>
  </conditionalFormatting>
  <conditionalFormatting sqref="K13">
    <cfRule type="cellIs" dxfId="0" priority="1" operator="equal">
      <formula>""</formula>
    </cfRule>
  </conditionalFormatting>
  <dataValidations count="2">
    <dataValidation allowBlank="1" showInputMessage="1" showErrorMessage="1" prompt="Vrsta redovnih prihoda" sqref="B16 B43" xr:uid="{4C7CE475-C868-4972-8C0A-EAFC772176C6}"/>
    <dataValidation allowBlank="1" showInputMessage="1" showErrorMessage="1" prompt="Vrsta ostalih prihoda" sqref="B28 B55" xr:uid="{30A69023-88DD-4EBB-BFDB-97D7D50F6C35}"/>
  </dataValidations>
  <pageMargins left="0.23622047244094491" right="0.23622047244094491" top="0.55118110236220474" bottom="0.55118110236220474" header="0.31496062992125984" footer="0.31496062992125984"/>
  <pageSetup paperSize="9" scale="62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4DF9F-7AA4-42B5-B2B2-ABDFA37070FA}">
  <sheetPr codeName="Sheet151">
    <pageSetUpPr fitToPage="1"/>
  </sheetPr>
  <dimension ref="A1:N136"/>
  <sheetViews>
    <sheetView showGridLines="0" showRowColHeaders="0" zoomScaleNormal="100" workbookViewId="0">
      <selection activeCell="B20" sqref="B20:I27"/>
    </sheetView>
  </sheetViews>
  <sheetFormatPr defaultColWidth="0" defaultRowHeight="12.75" zeroHeight="1" x14ac:dyDescent="0.2"/>
  <cols>
    <col min="1" max="1" width="5" style="82" customWidth="1"/>
    <col min="2" max="3" width="9.140625" style="82" customWidth="1"/>
    <col min="4" max="4" width="15.42578125" style="82" customWidth="1"/>
    <col min="5" max="5" width="15.140625" style="82" customWidth="1"/>
    <col min="6" max="8" width="15.42578125" style="82" customWidth="1"/>
    <col min="9" max="9" width="9.140625" style="82" customWidth="1"/>
    <col min="10" max="10" width="5" style="82" customWidth="1"/>
    <col min="11" max="11" width="9.140625" style="177" hidden="1" customWidth="1"/>
    <col min="12" max="16384" width="9.140625" style="82" hidden="1"/>
  </cols>
  <sheetData>
    <row r="1" spans="1:14" ht="12.75" customHeight="1" x14ac:dyDescent="0.2"/>
    <row r="2" spans="1:14" ht="12.75" customHeight="1" x14ac:dyDescent="0.2"/>
    <row r="3" spans="1:14" ht="12.75" customHeight="1" x14ac:dyDescent="0.2"/>
    <row r="4" spans="1:14" ht="12.75" customHeight="1" x14ac:dyDescent="0.2"/>
    <row r="5" spans="1:14" ht="12.75" customHeight="1" x14ac:dyDescent="0.2">
      <c r="B5" s="48" t="str">
        <f>IF('Poslovni plan'!B5=0,"Prenosi se s prve stranice",'Poslovni plan'!B5)</f>
        <v>Tablice klijenta-MPR-obs</v>
      </c>
    </row>
    <row r="6" spans="1:14" ht="12.75" customHeight="1" x14ac:dyDescent="0.2">
      <c r="B6" s="15" t="s">
        <v>281</v>
      </c>
    </row>
    <row r="7" spans="1:14" ht="12.75" customHeight="1" x14ac:dyDescent="0.2">
      <c r="B7" s="49" t="str">
        <f>IF('Poslovni plan'!B7=0,"Prenosi se s prve stranice",'Poslovni plan'!B7)</f>
        <v>Prenosi se s prve stranice</v>
      </c>
    </row>
    <row r="8" spans="1:14" s="11" customFormat="1" ht="12.75" customHeight="1" x14ac:dyDescent="0.2">
      <c r="A8" s="148"/>
      <c r="B8" s="15" t="s">
        <v>282</v>
      </c>
      <c r="D8" s="133"/>
      <c r="F8" s="133"/>
      <c r="H8" s="133"/>
      <c r="J8" s="133"/>
      <c r="L8" s="133"/>
      <c r="M8" s="149"/>
      <c r="N8" s="150"/>
    </row>
    <row r="9" spans="1:14" ht="12.75" customHeight="1" x14ac:dyDescent="0.2">
      <c r="B9" s="19" t="str">
        <f>IF('Poslovni plan'!B9=0,"Prenosi se s prve stranice",'Poslovni plan'!B9)</f>
        <v>Prenosi se s prve stranice</v>
      </c>
    </row>
    <row r="10" spans="1:14" ht="12.75" customHeight="1" x14ac:dyDescent="0.2">
      <c r="B10" s="19"/>
    </row>
    <row r="11" spans="1:14" ht="12.75" customHeight="1" x14ac:dyDescent="0.2">
      <c r="B11" s="20" t="s">
        <v>127</v>
      </c>
      <c r="C11" s="178"/>
      <c r="D11" s="178"/>
      <c r="E11" s="178"/>
      <c r="F11" s="178"/>
      <c r="G11" s="178"/>
      <c r="H11" s="178"/>
      <c r="I11" s="22"/>
    </row>
    <row r="12" spans="1:14" ht="12.75" customHeight="1" x14ac:dyDescent="0.2">
      <c r="B12" s="152" t="s">
        <v>295</v>
      </c>
      <c r="I12" s="12"/>
    </row>
    <row r="13" spans="1:14" ht="12.75" customHeight="1" x14ac:dyDescent="0.2">
      <c r="B13" s="152" t="s">
        <v>284</v>
      </c>
      <c r="I13" s="12"/>
    </row>
    <row r="14" spans="1:14" ht="12.75" customHeight="1" x14ac:dyDescent="0.2"/>
    <row r="15" spans="1:14" ht="12.75" customHeight="1" x14ac:dyDescent="0.2">
      <c r="B15" s="179" t="s">
        <v>190</v>
      </c>
      <c r="C15" s="180"/>
      <c r="D15" s="180"/>
      <c r="E15" s="180"/>
      <c r="F15" s="180"/>
      <c r="G15" s="180"/>
      <c r="H15" s="180"/>
      <c r="I15" s="181"/>
    </row>
    <row r="16" spans="1:14" x14ac:dyDescent="0.2">
      <c r="B16" s="182"/>
      <c r="C16" s="183" t="s">
        <v>72</v>
      </c>
      <c r="D16" s="183"/>
      <c r="E16" s="183"/>
      <c r="F16" s="183"/>
      <c r="G16" s="183"/>
      <c r="H16" s="183"/>
      <c r="I16" s="184"/>
    </row>
    <row r="17" spans="2:9" x14ac:dyDescent="0.2">
      <c r="B17" s="182"/>
      <c r="C17" s="183" t="s">
        <v>134</v>
      </c>
      <c r="D17" s="183"/>
      <c r="E17" s="183"/>
      <c r="F17" s="183"/>
      <c r="G17" s="183"/>
      <c r="H17" s="183"/>
      <c r="I17" s="184"/>
    </row>
    <row r="18" spans="2:9" x14ac:dyDescent="0.2">
      <c r="B18" s="182"/>
      <c r="C18" s="183" t="s">
        <v>73</v>
      </c>
      <c r="D18" s="183"/>
      <c r="E18" s="183"/>
      <c r="F18" s="183"/>
      <c r="G18" s="183"/>
      <c r="H18" s="183"/>
      <c r="I18" s="184"/>
    </row>
    <row r="19" spans="2:9" x14ac:dyDescent="0.2">
      <c r="B19" s="185" t="s">
        <v>233</v>
      </c>
      <c r="C19" s="183"/>
      <c r="D19" s="183"/>
      <c r="E19" s="183"/>
      <c r="F19" s="183"/>
      <c r="G19" s="183"/>
      <c r="H19" s="183"/>
      <c r="I19" s="184"/>
    </row>
    <row r="20" spans="2:9" x14ac:dyDescent="0.2">
      <c r="B20" s="396"/>
      <c r="C20" s="397"/>
      <c r="D20" s="397"/>
      <c r="E20" s="397"/>
      <c r="F20" s="397"/>
      <c r="G20" s="397"/>
      <c r="H20" s="397"/>
      <c r="I20" s="212"/>
    </row>
    <row r="21" spans="2:9" x14ac:dyDescent="0.2">
      <c r="B21" s="224"/>
      <c r="C21" s="225"/>
      <c r="D21" s="225"/>
      <c r="E21" s="225"/>
      <c r="F21" s="225"/>
      <c r="G21" s="225"/>
      <c r="H21" s="225"/>
      <c r="I21" s="215"/>
    </row>
    <row r="22" spans="2:9" x14ac:dyDescent="0.2">
      <c r="B22" s="224"/>
      <c r="C22" s="225"/>
      <c r="D22" s="225"/>
      <c r="E22" s="225"/>
      <c r="F22" s="225"/>
      <c r="G22" s="225"/>
      <c r="H22" s="225"/>
      <c r="I22" s="215"/>
    </row>
    <row r="23" spans="2:9" x14ac:dyDescent="0.2">
      <c r="B23" s="224"/>
      <c r="C23" s="225"/>
      <c r="D23" s="225"/>
      <c r="E23" s="225"/>
      <c r="F23" s="225"/>
      <c r="G23" s="225"/>
      <c r="H23" s="225"/>
      <c r="I23" s="215"/>
    </row>
    <row r="24" spans="2:9" x14ac:dyDescent="0.2">
      <c r="B24" s="224"/>
      <c r="C24" s="225"/>
      <c r="D24" s="225"/>
      <c r="E24" s="225"/>
      <c r="F24" s="225"/>
      <c r="G24" s="225"/>
      <c r="H24" s="225"/>
      <c r="I24" s="215"/>
    </row>
    <row r="25" spans="2:9" x14ac:dyDescent="0.2">
      <c r="B25" s="224"/>
      <c r="C25" s="225"/>
      <c r="D25" s="225"/>
      <c r="E25" s="225"/>
      <c r="F25" s="225"/>
      <c r="G25" s="225"/>
      <c r="H25" s="225"/>
      <c r="I25" s="215"/>
    </row>
    <row r="26" spans="2:9" x14ac:dyDescent="0.2">
      <c r="B26" s="224"/>
      <c r="C26" s="225"/>
      <c r="D26" s="225"/>
      <c r="E26" s="225"/>
      <c r="F26" s="225"/>
      <c r="G26" s="225"/>
      <c r="H26" s="225"/>
      <c r="I26" s="215"/>
    </row>
    <row r="27" spans="2:9" x14ac:dyDescent="0.2">
      <c r="B27" s="226"/>
      <c r="C27" s="227"/>
      <c r="D27" s="227"/>
      <c r="E27" s="227"/>
      <c r="F27" s="227"/>
      <c r="G27" s="227"/>
      <c r="H27" s="227"/>
      <c r="I27" s="218"/>
    </row>
    <row r="28" spans="2:9" x14ac:dyDescent="0.2">
      <c r="B28" s="186" t="s">
        <v>137</v>
      </c>
      <c r="C28" s="187"/>
      <c r="D28" s="187"/>
      <c r="E28" s="187"/>
      <c r="F28" s="187"/>
      <c r="G28" s="187"/>
      <c r="H28" s="187"/>
      <c r="I28" s="188"/>
    </row>
    <row r="29" spans="2:9" x14ac:dyDescent="0.2">
      <c r="B29" s="189"/>
      <c r="C29" s="190" t="s">
        <v>129</v>
      </c>
      <c r="D29" s="191"/>
      <c r="E29" s="191"/>
      <c r="F29" s="191"/>
      <c r="G29" s="191"/>
      <c r="H29" s="191"/>
      <c r="I29" s="192"/>
    </row>
    <row r="30" spans="2:9" x14ac:dyDescent="0.2">
      <c r="B30" s="189"/>
      <c r="C30" s="190" t="s">
        <v>130</v>
      </c>
      <c r="D30" s="191"/>
      <c r="E30" s="191"/>
      <c r="F30" s="191"/>
      <c r="G30" s="191"/>
      <c r="H30" s="191"/>
      <c r="I30" s="192"/>
    </row>
    <row r="31" spans="2:9" x14ac:dyDescent="0.2">
      <c r="B31" s="185" t="s">
        <v>235</v>
      </c>
      <c r="C31" s="183"/>
      <c r="D31" s="190"/>
      <c r="E31" s="191"/>
      <c r="F31" s="191"/>
      <c r="G31" s="191"/>
      <c r="H31" s="191"/>
      <c r="I31" s="192"/>
    </row>
    <row r="32" spans="2:9" x14ac:dyDescent="0.2">
      <c r="B32" s="396"/>
      <c r="C32" s="397"/>
      <c r="D32" s="397"/>
      <c r="E32" s="397"/>
      <c r="F32" s="397"/>
      <c r="G32" s="397"/>
      <c r="H32" s="397"/>
      <c r="I32" s="212"/>
    </row>
    <row r="33" spans="2:9" x14ac:dyDescent="0.2">
      <c r="B33" s="224"/>
      <c r="C33" s="225"/>
      <c r="D33" s="225"/>
      <c r="E33" s="225"/>
      <c r="F33" s="225"/>
      <c r="G33" s="225"/>
      <c r="H33" s="225"/>
      <c r="I33" s="215"/>
    </row>
    <row r="34" spans="2:9" x14ac:dyDescent="0.2">
      <c r="B34" s="224"/>
      <c r="C34" s="225"/>
      <c r="D34" s="225"/>
      <c r="E34" s="225"/>
      <c r="F34" s="225"/>
      <c r="G34" s="225"/>
      <c r="H34" s="225"/>
      <c r="I34" s="215"/>
    </row>
    <row r="35" spans="2:9" x14ac:dyDescent="0.2">
      <c r="B35" s="224"/>
      <c r="C35" s="225"/>
      <c r="D35" s="225"/>
      <c r="E35" s="225"/>
      <c r="F35" s="225"/>
      <c r="G35" s="225"/>
      <c r="H35" s="225"/>
      <c r="I35" s="215"/>
    </row>
    <row r="36" spans="2:9" x14ac:dyDescent="0.2">
      <c r="B36" s="224"/>
      <c r="C36" s="225"/>
      <c r="D36" s="225"/>
      <c r="E36" s="225"/>
      <c r="F36" s="225"/>
      <c r="G36" s="225"/>
      <c r="H36" s="225"/>
      <c r="I36" s="215"/>
    </row>
    <row r="37" spans="2:9" x14ac:dyDescent="0.2">
      <c r="B37" s="224"/>
      <c r="C37" s="225"/>
      <c r="D37" s="225"/>
      <c r="E37" s="225"/>
      <c r="F37" s="225"/>
      <c r="G37" s="225"/>
      <c r="H37" s="225"/>
      <c r="I37" s="215"/>
    </row>
    <row r="38" spans="2:9" x14ac:dyDescent="0.2">
      <c r="B38" s="224"/>
      <c r="C38" s="225"/>
      <c r="D38" s="225"/>
      <c r="E38" s="225"/>
      <c r="F38" s="225"/>
      <c r="G38" s="225"/>
      <c r="H38" s="225"/>
      <c r="I38" s="215"/>
    </row>
    <row r="39" spans="2:9" x14ac:dyDescent="0.2">
      <c r="B39" s="224"/>
      <c r="C39" s="225"/>
      <c r="D39" s="225"/>
      <c r="E39" s="225"/>
      <c r="F39" s="225"/>
      <c r="G39" s="225"/>
      <c r="H39" s="225"/>
      <c r="I39" s="215"/>
    </row>
    <row r="40" spans="2:9" x14ac:dyDescent="0.2">
      <c r="B40" s="226"/>
      <c r="C40" s="227"/>
      <c r="D40" s="227"/>
      <c r="E40" s="227"/>
      <c r="F40" s="227"/>
      <c r="G40" s="227"/>
      <c r="H40" s="227"/>
      <c r="I40" s="218"/>
    </row>
    <row r="41" spans="2:9" ht="12.75" customHeight="1" x14ac:dyDescent="0.2">
      <c r="B41" s="193" t="s">
        <v>135</v>
      </c>
      <c r="C41" s="194"/>
      <c r="D41" s="194"/>
      <c r="E41" s="194"/>
      <c r="F41" s="194"/>
      <c r="G41" s="194"/>
      <c r="H41" s="194"/>
      <c r="I41" s="195"/>
    </row>
    <row r="42" spans="2:9" x14ac:dyDescent="0.2">
      <c r="B42" s="189" t="s">
        <v>136</v>
      </c>
      <c r="C42" s="190"/>
      <c r="D42" s="190"/>
      <c r="E42" s="190"/>
      <c r="F42" s="190"/>
      <c r="G42" s="190"/>
      <c r="H42" s="190"/>
      <c r="I42" s="196"/>
    </row>
    <row r="43" spans="2:9" ht="12.75" customHeight="1" x14ac:dyDescent="0.2">
      <c r="B43" s="189" t="s">
        <v>131</v>
      </c>
      <c r="C43" s="190"/>
      <c r="D43" s="190"/>
      <c r="E43" s="190"/>
      <c r="F43" s="190"/>
      <c r="G43" s="190"/>
      <c r="H43" s="190"/>
      <c r="I43" s="196"/>
    </row>
    <row r="44" spans="2:9" ht="12.75" customHeight="1" x14ac:dyDescent="0.2">
      <c r="B44" s="189"/>
      <c r="C44" s="190" t="s">
        <v>129</v>
      </c>
      <c r="D44" s="197"/>
      <c r="E44" s="190"/>
      <c r="F44" s="190"/>
      <c r="G44" s="190"/>
      <c r="H44" s="190"/>
      <c r="I44" s="196"/>
    </row>
    <row r="45" spans="2:9" ht="12.75" customHeight="1" x14ac:dyDescent="0.2">
      <c r="B45" s="189"/>
      <c r="C45" s="190" t="s">
        <v>130</v>
      </c>
      <c r="D45" s="197"/>
      <c r="E45" s="190"/>
      <c r="F45" s="190"/>
      <c r="G45" s="190"/>
      <c r="H45" s="190"/>
      <c r="I45" s="196"/>
    </row>
    <row r="46" spans="2:9" x14ac:dyDescent="0.2">
      <c r="B46" s="185" t="s">
        <v>234</v>
      </c>
      <c r="C46" s="183"/>
      <c r="D46" s="190"/>
      <c r="E46" s="191"/>
      <c r="F46" s="191"/>
      <c r="G46" s="191"/>
      <c r="H46" s="191"/>
      <c r="I46" s="192"/>
    </row>
    <row r="47" spans="2:9" x14ac:dyDescent="0.2">
      <c r="B47" s="396"/>
      <c r="C47" s="397"/>
      <c r="D47" s="397"/>
      <c r="E47" s="397"/>
      <c r="F47" s="397"/>
      <c r="G47" s="397"/>
      <c r="H47" s="397"/>
      <c r="I47" s="212"/>
    </row>
    <row r="48" spans="2:9" x14ac:dyDescent="0.2">
      <c r="B48" s="224"/>
      <c r="C48" s="225"/>
      <c r="D48" s="225"/>
      <c r="E48" s="225"/>
      <c r="F48" s="225"/>
      <c r="G48" s="225"/>
      <c r="H48" s="225"/>
      <c r="I48" s="215"/>
    </row>
    <row r="49" spans="2:9" x14ac:dyDescent="0.2">
      <c r="B49" s="224"/>
      <c r="C49" s="225"/>
      <c r="D49" s="225"/>
      <c r="E49" s="225"/>
      <c r="F49" s="225"/>
      <c r="G49" s="225"/>
      <c r="H49" s="225"/>
      <c r="I49" s="215"/>
    </row>
    <row r="50" spans="2:9" x14ac:dyDescent="0.2">
      <c r="B50" s="224"/>
      <c r="C50" s="225"/>
      <c r="D50" s="225"/>
      <c r="E50" s="225"/>
      <c r="F50" s="225"/>
      <c r="G50" s="225"/>
      <c r="H50" s="225"/>
      <c r="I50" s="215"/>
    </row>
    <row r="51" spans="2:9" x14ac:dyDescent="0.2">
      <c r="B51" s="224"/>
      <c r="C51" s="225"/>
      <c r="D51" s="225"/>
      <c r="E51" s="225"/>
      <c r="F51" s="225"/>
      <c r="G51" s="225"/>
      <c r="H51" s="225"/>
      <c r="I51" s="215"/>
    </row>
    <row r="52" spans="2:9" x14ac:dyDescent="0.2">
      <c r="B52" s="224"/>
      <c r="C52" s="225"/>
      <c r="D52" s="225"/>
      <c r="E52" s="225"/>
      <c r="F52" s="225"/>
      <c r="G52" s="225"/>
      <c r="H52" s="225"/>
      <c r="I52" s="215"/>
    </row>
    <row r="53" spans="2:9" x14ac:dyDescent="0.2">
      <c r="B53" s="224"/>
      <c r="C53" s="225"/>
      <c r="D53" s="225"/>
      <c r="E53" s="225"/>
      <c r="F53" s="225"/>
      <c r="G53" s="225"/>
      <c r="H53" s="225"/>
      <c r="I53" s="215"/>
    </row>
    <row r="54" spans="2:9" x14ac:dyDescent="0.2">
      <c r="B54" s="224"/>
      <c r="C54" s="225"/>
      <c r="D54" s="225"/>
      <c r="E54" s="225"/>
      <c r="F54" s="225"/>
      <c r="G54" s="225"/>
      <c r="H54" s="225"/>
      <c r="I54" s="215"/>
    </row>
    <row r="55" spans="2:9" x14ac:dyDescent="0.2">
      <c r="B55" s="226"/>
      <c r="C55" s="227"/>
      <c r="D55" s="227"/>
      <c r="E55" s="227"/>
      <c r="F55" s="227"/>
      <c r="G55" s="227"/>
      <c r="H55" s="227"/>
      <c r="I55" s="218"/>
    </row>
    <row r="56" spans="2:9" x14ac:dyDescent="0.2">
      <c r="B56" s="179" t="s">
        <v>189</v>
      </c>
      <c r="C56" s="187"/>
      <c r="D56" s="187"/>
      <c r="E56" s="187"/>
      <c r="F56" s="187"/>
      <c r="G56" s="187"/>
      <c r="H56" s="187"/>
      <c r="I56" s="188"/>
    </row>
    <row r="57" spans="2:9" x14ac:dyDescent="0.2">
      <c r="B57" s="189"/>
      <c r="C57" s="198" t="s">
        <v>192</v>
      </c>
      <c r="D57" s="198"/>
      <c r="E57" s="198"/>
      <c r="F57" s="198"/>
      <c r="G57" s="198"/>
      <c r="H57" s="198"/>
      <c r="I57" s="199"/>
    </row>
    <row r="58" spans="2:9" x14ac:dyDescent="0.2">
      <c r="B58" s="189"/>
      <c r="C58" s="198" t="s">
        <v>191</v>
      </c>
      <c r="D58" s="198"/>
      <c r="E58" s="198"/>
      <c r="F58" s="198"/>
      <c r="G58" s="198"/>
      <c r="H58" s="198"/>
      <c r="I58" s="199"/>
    </row>
    <row r="59" spans="2:9" x14ac:dyDescent="0.2">
      <c r="B59" s="189"/>
      <c r="C59" s="198" t="s">
        <v>193</v>
      </c>
      <c r="D59" s="190"/>
      <c r="E59" s="198"/>
      <c r="F59" s="198"/>
      <c r="G59" s="198"/>
      <c r="H59" s="198"/>
      <c r="I59" s="199"/>
    </row>
    <row r="60" spans="2:9" x14ac:dyDescent="0.2">
      <c r="B60" s="185" t="s">
        <v>236</v>
      </c>
      <c r="C60" s="198"/>
      <c r="D60" s="190"/>
      <c r="E60" s="198"/>
      <c r="F60" s="198"/>
      <c r="G60" s="198"/>
      <c r="H60" s="198"/>
      <c r="I60" s="199"/>
    </row>
    <row r="61" spans="2:9" x14ac:dyDescent="0.2">
      <c r="B61" s="396"/>
      <c r="C61" s="397"/>
      <c r="D61" s="397"/>
      <c r="E61" s="397"/>
      <c r="F61" s="397"/>
      <c r="G61" s="397"/>
      <c r="H61" s="397"/>
      <c r="I61" s="212"/>
    </row>
    <row r="62" spans="2:9" x14ac:dyDescent="0.2">
      <c r="B62" s="224"/>
      <c r="C62" s="225"/>
      <c r="D62" s="225"/>
      <c r="E62" s="225"/>
      <c r="F62" s="225"/>
      <c r="G62" s="225"/>
      <c r="H62" s="225"/>
      <c r="I62" s="215"/>
    </row>
    <row r="63" spans="2:9" x14ac:dyDescent="0.2">
      <c r="B63" s="224"/>
      <c r="C63" s="225"/>
      <c r="D63" s="225"/>
      <c r="E63" s="225"/>
      <c r="F63" s="225"/>
      <c r="G63" s="225"/>
      <c r="H63" s="225"/>
      <c r="I63" s="215"/>
    </row>
    <row r="64" spans="2:9" x14ac:dyDescent="0.2">
      <c r="B64" s="224"/>
      <c r="C64" s="225"/>
      <c r="D64" s="225"/>
      <c r="E64" s="225"/>
      <c r="F64" s="225"/>
      <c r="G64" s="225"/>
      <c r="H64" s="225"/>
      <c r="I64" s="215"/>
    </row>
    <row r="65" spans="2:9" x14ac:dyDescent="0.2">
      <c r="B65" s="224"/>
      <c r="C65" s="225"/>
      <c r="D65" s="225"/>
      <c r="E65" s="225"/>
      <c r="F65" s="225"/>
      <c r="G65" s="225"/>
      <c r="H65" s="225"/>
      <c r="I65" s="215"/>
    </row>
    <row r="66" spans="2:9" x14ac:dyDescent="0.2">
      <c r="B66" s="224"/>
      <c r="C66" s="225"/>
      <c r="D66" s="225"/>
      <c r="E66" s="225"/>
      <c r="F66" s="225"/>
      <c r="G66" s="225"/>
      <c r="H66" s="225"/>
      <c r="I66" s="215"/>
    </row>
    <row r="67" spans="2:9" x14ac:dyDescent="0.2">
      <c r="B67" s="224"/>
      <c r="C67" s="225"/>
      <c r="D67" s="225"/>
      <c r="E67" s="225"/>
      <c r="F67" s="225"/>
      <c r="G67" s="225"/>
      <c r="H67" s="225"/>
      <c r="I67" s="215"/>
    </row>
    <row r="68" spans="2:9" x14ac:dyDescent="0.2">
      <c r="B68" s="224"/>
      <c r="C68" s="225"/>
      <c r="D68" s="225"/>
      <c r="E68" s="225"/>
      <c r="F68" s="225"/>
      <c r="G68" s="225"/>
      <c r="H68" s="225"/>
      <c r="I68" s="215"/>
    </row>
    <row r="69" spans="2:9" x14ac:dyDescent="0.2">
      <c r="B69" s="226"/>
      <c r="C69" s="227"/>
      <c r="D69" s="227"/>
      <c r="E69" s="227"/>
      <c r="F69" s="227"/>
      <c r="G69" s="227"/>
      <c r="H69" s="227"/>
      <c r="I69" s="218"/>
    </row>
    <row r="70" spans="2:9" ht="12.75" customHeight="1" x14ac:dyDescent="0.2">
      <c r="B70" s="193" t="s">
        <v>133</v>
      </c>
      <c r="C70" s="194"/>
      <c r="D70" s="194"/>
      <c r="E70" s="194"/>
      <c r="F70" s="194"/>
      <c r="G70" s="194"/>
      <c r="H70" s="194"/>
      <c r="I70" s="195"/>
    </row>
    <row r="71" spans="2:9" ht="12.75" customHeight="1" x14ac:dyDescent="0.2">
      <c r="B71" s="189" t="s">
        <v>132</v>
      </c>
      <c r="C71" s="190"/>
      <c r="D71" s="190"/>
      <c r="E71" s="190"/>
      <c r="F71" s="190"/>
      <c r="G71" s="190"/>
      <c r="H71" s="190"/>
      <c r="I71" s="196"/>
    </row>
    <row r="72" spans="2:9" ht="12.75" customHeight="1" x14ac:dyDescent="0.2">
      <c r="B72" s="189"/>
      <c r="C72" s="190" t="s">
        <v>129</v>
      </c>
      <c r="D72" s="190"/>
      <c r="E72" s="190"/>
      <c r="F72" s="190"/>
      <c r="G72" s="190"/>
      <c r="H72" s="190"/>
      <c r="I72" s="196"/>
    </row>
    <row r="73" spans="2:9" x14ac:dyDescent="0.2">
      <c r="B73" s="189"/>
      <c r="C73" s="190" t="s">
        <v>130</v>
      </c>
      <c r="D73" s="190"/>
      <c r="E73" s="190"/>
      <c r="F73" s="190"/>
      <c r="G73" s="190"/>
      <c r="H73" s="190"/>
      <c r="I73" s="196"/>
    </row>
    <row r="74" spans="2:9" x14ac:dyDescent="0.2">
      <c r="B74" s="185" t="s">
        <v>234</v>
      </c>
      <c r="C74" s="190"/>
      <c r="D74" s="190"/>
      <c r="E74" s="190"/>
      <c r="F74" s="190"/>
      <c r="G74" s="190"/>
      <c r="H74" s="190"/>
      <c r="I74" s="196"/>
    </row>
    <row r="75" spans="2:9" x14ac:dyDescent="0.2">
      <c r="B75" s="396"/>
      <c r="C75" s="397"/>
      <c r="D75" s="397"/>
      <c r="E75" s="397"/>
      <c r="F75" s="397"/>
      <c r="G75" s="397"/>
      <c r="H75" s="397"/>
      <c r="I75" s="212"/>
    </row>
    <row r="76" spans="2:9" x14ac:dyDescent="0.2">
      <c r="B76" s="224"/>
      <c r="C76" s="225"/>
      <c r="D76" s="225"/>
      <c r="E76" s="225"/>
      <c r="F76" s="225"/>
      <c r="G76" s="225"/>
      <c r="H76" s="225"/>
      <c r="I76" s="215"/>
    </row>
    <row r="77" spans="2:9" x14ac:dyDescent="0.2">
      <c r="B77" s="224"/>
      <c r="C77" s="225"/>
      <c r="D77" s="225"/>
      <c r="E77" s="225"/>
      <c r="F77" s="225"/>
      <c r="G77" s="225"/>
      <c r="H77" s="225"/>
      <c r="I77" s="215"/>
    </row>
    <row r="78" spans="2:9" x14ac:dyDescent="0.2">
      <c r="B78" s="224"/>
      <c r="C78" s="225"/>
      <c r="D78" s="225"/>
      <c r="E78" s="225"/>
      <c r="F78" s="225"/>
      <c r="G78" s="225"/>
      <c r="H78" s="225"/>
      <c r="I78" s="215"/>
    </row>
    <row r="79" spans="2:9" x14ac:dyDescent="0.2">
      <c r="B79" s="224"/>
      <c r="C79" s="225"/>
      <c r="D79" s="225"/>
      <c r="E79" s="225"/>
      <c r="F79" s="225"/>
      <c r="G79" s="225"/>
      <c r="H79" s="225"/>
      <c r="I79" s="215"/>
    </row>
    <row r="80" spans="2:9" x14ac:dyDescent="0.2">
      <c r="B80" s="224"/>
      <c r="C80" s="225"/>
      <c r="D80" s="225"/>
      <c r="E80" s="225"/>
      <c r="F80" s="225"/>
      <c r="G80" s="225"/>
      <c r="H80" s="225"/>
      <c r="I80" s="215"/>
    </row>
    <row r="81" spans="2:9" x14ac:dyDescent="0.2">
      <c r="B81" s="224"/>
      <c r="C81" s="225"/>
      <c r="D81" s="225"/>
      <c r="E81" s="225"/>
      <c r="F81" s="225"/>
      <c r="G81" s="225"/>
      <c r="H81" s="225"/>
      <c r="I81" s="215"/>
    </row>
    <row r="82" spans="2:9" x14ac:dyDescent="0.2">
      <c r="B82" s="224"/>
      <c r="C82" s="225"/>
      <c r="D82" s="225"/>
      <c r="E82" s="225"/>
      <c r="F82" s="225"/>
      <c r="G82" s="225"/>
      <c r="H82" s="225"/>
      <c r="I82" s="215"/>
    </row>
    <row r="83" spans="2:9" x14ac:dyDescent="0.2">
      <c r="B83" s="226"/>
      <c r="C83" s="227"/>
      <c r="D83" s="227"/>
      <c r="E83" s="227"/>
      <c r="F83" s="227"/>
      <c r="G83" s="227"/>
      <c r="H83" s="227"/>
      <c r="I83" s="218"/>
    </row>
    <row r="84" spans="2:9" x14ac:dyDescent="0.2">
      <c r="B84" s="193" t="s">
        <v>138</v>
      </c>
      <c r="C84" s="194"/>
      <c r="D84" s="194"/>
      <c r="E84" s="194"/>
      <c r="F84" s="194"/>
      <c r="G84" s="194"/>
      <c r="H84" s="194"/>
      <c r="I84" s="195"/>
    </row>
    <row r="85" spans="2:9" x14ac:dyDescent="0.2">
      <c r="B85" s="189" t="s">
        <v>139</v>
      </c>
      <c r="C85" s="190"/>
      <c r="D85" s="190"/>
      <c r="E85" s="190"/>
      <c r="F85" s="190"/>
      <c r="G85" s="190"/>
      <c r="H85" s="190"/>
      <c r="I85" s="196"/>
    </row>
    <row r="86" spans="2:9" x14ac:dyDescent="0.2">
      <c r="B86" s="189"/>
      <c r="C86" s="190" t="s">
        <v>129</v>
      </c>
      <c r="D86" s="190"/>
      <c r="E86" s="190"/>
      <c r="F86" s="190"/>
      <c r="G86" s="190"/>
      <c r="H86" s="190"/>
      <c r="I86" s="196"/>
    </row>
    <row r="87" spans="2:9" x14ac:dyDescent="0.2">
      <c r="B87" s="189"/>
      <c r="C87" s="190" t="s">
        <v>130</v>
      </c>
      <c r="D87" s="190"/>
      <c r="E87" s="190"/>
      <c r="F87" s="190"/>
      <c r="G87" s="190"/>
      <c r="H87" s="190"/>
      <c r="I87" s="196"/>
    </row>
    <row r="88" spans="2:9" x14ac:dyDescent="0.2">
      <c r="B88" s="185" t="s">
        <v>234</v>
      </c>
      <c r="C88" s="190"/>
      <c r="D88" s="190"/>
      <c r="E88" s="190"/>
      <c r="F88" s="190"/>
      <c r="G88" s="190"/>
      <c r="H88" s="190"/>
      <c r="I88" s="196"/>
    </row>
    <row r="89" spans="2:9" x14ac:dyDescent="0.2">
      <c r="B89" s="396"/>
      <c r="C89" s="397"/>
      <c r="D89" s="397"/>
      <c r="E89" s="397"/>
      <c r="F89" s="397"/>
      <c r="G89" s="397"/>
      <c r="H89" s="397"/>
      <c r="I89" s="212"/>
    </row>
    <row r="90" spans="2:9" x14ac:dyDescent="0.2">
      <c r="B90" s="224"/>
      <c r="C90" s="225"/>
      <c r="D90" s="225"/>
      <c r="E90" s="225"/>
      <c r="F90" s="225"/>
      <c r="G90" s="225"/>
      <c r="H90" s="225"/>
      <c r="I90" s="215"/>
    </row>
    <row r="91" spans="2:9" x14ac:dyDescent="0.2">
      <c r="B91" s="224"/>
      <c r="C91" s="225"/>
      <c r="D91" s="225"/>
      <c r="E91" s="225"/>
      <c r="F91" s="225"/>
      <c r="G91" s="225"/>
      <c r="H91" s="225"/>
      <c r="I91" s="215"/>
    </row>
    <row r="92" spans="2:9" x14ac:dyDescent="0.2">
      <c r="B92" s="224"/>
      <c r="C92" s="225"/>
      <c r="D92" s="225"/>
      <c r="E92" s="225"/>
      <c r="F92" s="225"/>
      <c r="G92" s="225"/>
      <c r="H92" s="225"/>
      <c r="I92" s="215"/>
    </row>
    <row r="93" spans="2:9" x14ac:dyDescent="0.2">
      <c r="B93" s="224"/>
      <c r="C93" s="225"/>
      <c r="D93" s="225"/>
      <c r="E93" s="225"/>
      <c r="F93" s="225"/>
      <c r="G93" s="225"/>
      <c r="H93" s="225"/>
      <c r="I93" s="215"/>
    </row>
    <row r="94" spans="2:9" x14ac:dyDescent="0.2">
      <c r="B94" s="224"/>
      <c r="C94" s="225"/>
      <c r="D94" s="225"/>
      <c r="E94" s="225"/>
      <c r="F94" s="225"/>
      <c r="G94" s="225"/>
      <c r="H94" s="225"/>
      <c r="I94" s="215"/>
    </row>
    <row r="95" spans="2:9" x14ac:dyDescent="0.2">
      <c r="B95" s="224"/>
      <c r="C95" s="225"/>
      <c r="D95" s="225"/>
      <c r="E95" s="225"/>
      <c r="F95" s="225"/>
      <c r="G95" s="225"/>
      <c r="H95" s="225"/>
      <c r="I95" s="215"/>
    </row>
    <row r="96" spans="2:9" x14ac:dyDescent="0.2">
      <c r="B96" s="224"/>
      <c r="C96" s="225"/>
      <c r="D96" s="225"/>
      <c r="E96" s="225"/>
      <c r="F96" s="225"/>
      <c r="G96" s="225"/>
      <c r="H96" s="225"/>
      <c r="I96" s="215"/>
    </row>
    <row r="97" spans="2:9" x14ac:dyDescent="0.2">
      <c r="B97" s="226"/>
      <c r="C97" s="227"/>
      <c r="D97" s="227"/>
      <c r="E97" s="227"/>
      <c r="F97" s="227"/>
      <c r="G97" s="227"/>
      <c r="H97" s="227"/>
      <c r="I97" s="218"/>
    </row>
    <row r="98" spans="2:9" x14ac:dyDescent="0.2">
      <c r="B98" s="193" t="s">
        <v>140</v>
      </c>
      <c r="C98" s="187"/>
      <c r="D98" s="187"/>
      <c r="E98" s="187"/>
      <c r="F98" s="187"/>
      <c r="G98" s="187"/>
      <c r="H98" s="187"/>
      <c r="I98" s="188"/>
    </row>
    <row r="99" spans="2:9" x14ac:dyDescent="0.2">
      <c r="B99" s="189"/>
      <c r="C99" s="190" t="s">
        <v>129</v>
      </c>
      <c r="D99" s="191"/>
      <c r="E99" s="191"/>
      <c r="F99" s="191"/>
      <c r="G99" s="191"/>
      <c r="H99" s="191"/>
      <c r="I99" s="192"/>
    </row>
    <row r="100" spans="2:9" x14ac:dyDescent="0.2">
      <c r="B100" s="189"/>
      <c r="C100" s="190" t="s">
        <v>130</v>
      </c>
      <c r="D100" s="191"/>
      <c r="E100" s="191"/>
      <c r="F100" s="191"/>
      <c r="G100" s="191"/>
      <c r="H100" s="191"/>
      <c r="I100" s="192"/>
    </row>
    <row r="101" spans="2:9" x14ac:dyDescent="0.2">
      <c r="B101" s="185" t="s">
        <v>235</v>
      </c>
      <c r="C101" s="200"/>
      <c r="D101" s="201"/>
      <c r="E101" s="201"/>
      <c r="F101" s="201"/>
      <c r="G101" s="201"/>
      <c r="H101" s="201"/>
      <c r="I101" s="202"/>
    </row>
    <row r="102" spans="2:9" x14ac:dyDescent="0.2">
      <c r="B102" s="396"/>
      <c r="C102" s="397"/>
      <c r="D102" s="397"/>
      <c r="E102" s="397"/>
      <c r="F102" s="397"/>
      <c r="G102" s="397"/>
      <c r="H102" s="397"/>
      <c r="I102" s="212"/>
    </row>
    <row r="103" spans="2:9" x14ac:dyDescent="0.2">
      <c r="B103" s="224"/>
      <c r="C103" s="225"/>
      <c r="D103" s="225"/>
      <c r="E103" s="225"/>
      <c r="F103" s="225"/>
      <c r="G103" s="225"/>
      <c r="H103" s="225"/>
      <c r="I103" s="215"/>
    </row>
    <row r="104" spans="2:9" x14ac:dyDescent="0.2">
      <c r="B104" s="224"/>
      <c r="C104" s="225"/>
      <c r="D104" s="225"/>
      <c r="E104" s="225"/>
      <c r="F104" s="225"/>
      <c r="G104" s="225"/>
      <c r="H104" s="225"/>
      <c r="I104" s="215"/>
    </row>
    <row r="105" spans="2:9" x14ac:dyDescent="0.2">
      <c r="B105" s="224"/>
      <c r="C105" s="225"/>
      <c r="D105" s="225"/>
      <c r="E105" s="225"/>
      <c r="F105" s="225"/>
      <c r="G105" s="225"/>
      <c r="H105" s="225"/>
      <c r="I105" s="215"/>
    </row>
    <row r="106" spans="2:9" x14ac:dyDescent="0.2">
      <c r="B106" s="224"/>
      <c r="C106" s="225"/>
      <c r="D106" s="225"/>
      <c r="E106" s="225"/>
      <c r="F106" s="225"/>
      <c r="G106" s="225"/>
      <c r="H106" s="225"/>
      <c r="I106" s="215"/>
    </row>
    <row r="107" spans="2:9" x14ac:dyDescent="0.2">
      <c r="B107" s="224"/>
      <c r="C107" s="225"/>
      <c r="D107" s="225"/>
      <c r="E107" s="225"/>
      <c r="F107" s="225"/>
      <c r="G107" s="225"/>
      <c r="H107" s="225"/>
      <c r="I107" s="215"/>
    </row>
    <row r="108" spans="2:9" x14ac:dyDescent="0.2">
      <c r="B108" s="224"/>
      <c r="C108" s="225"/>
      <c r="D108" s="225"/>
      <c r="E108" s="225"/>
      <c r="F108" s="225"/>
      <c r="G108" s="225"/>
      <c r="H108" s="225"/>
      <c r="I108" s="215"/>
    </row>
    <row r="109" spans="2:9" x14ac:dyDescent="0.2">
      <c r="B109" s="224"/>
      <c r="C109" s="225"/>
      <c r="D109" s="225"/>
      <c r="E109" s="225"/>
      <c r="F109" s="225"/>
      <c r="G109" s="225"/>
      <c r="H109" s="225"/>
      <c r="I109" s="215"/>
    </row>
    <row r="110" spans="2:9" x14ac:dyDescent="0.2">
      <c r="B110" s="226"/>
      <c r="C110" s="227"/>
      <c r="D110" s="227"/>
      <c r="E110" s="227"/>
      <c r="F110" s="227"/>
      <c r="G110" s="227"/>
      <c r="H110" s="227"/>
      <c r="I110" s="218"/>
    </row>
    <row r="111" spans="2:9" x14ac:dyDescent="0.2">
      <c r="E111" s="203"/>
      <c r="F111" s="203"/>
      <c r="G111" s="203"/>
      <c r="H111" s="203"/>
      <c r="I111" s="203"/>
    </row>
    <row r="112" spans="2:9" x14ac:dyDescent="0.2">
      <c r="B112" s="204" t="s">
        <v>116</v>
      </c>
      <c r="E112" s="203"/>
      <c r="F112" s="203"/>
      <c r="G112" s="203"/>
      <c r="H112" s="203"/>
      <c r="I112" s="203"/>
    </row>
    <row r="113" spans="2:10" x14ac:dyDescent="0.2">
      <c r="B113" s="392" t="s">
        <v>71</v>
      </c>
      <c r="C113" s="393"/>
      <c r="D113" s="393"/>
      <c r="E113" s="398" t="s">
        <v>173</v>
      </c>
      <c r="F113" s="398" t="s">
        <v>55</v>
      </c>
      <c r="G113" s="402" t="s">
        <v>196</v>
      </c>
      <c r="H113" s="404" t="s">
        <v>142</v>
      </c>
      <c r="I113" s="405"/>
    </row>
    <row r="114" spans="2:10" x14ac:dyDescent="0.2">
      <c r="B114" s="394"/>
      <c r="C114" s="395"/>
      <c r="D114" s="395"/>
      <c r="E114" s="399"/>
      <c r="F114" s="399"/>
      <c r="G114" s="403"/>
      <c r="H114" s="406"/>
      <c r="I114" s="407"/>
    </row>
    <row r="115" spans="2:10" x14ac:dyDescent="0.2">
      <c r="B115" s="401"/>
      <c r="C115" s="269"/>
      <c r="D115" s="270"/>
      <c r="E115" s="205"/>
      <c r="F115" s="106"/>
      <c r="G115" s="206"/>
      <c r="H115" s="219"/>
      <c r="I115" s="400"/>
    </row>
    <row r="116" spans="2:10" x14ac:dyDescent="0.2">
      <c r="B116" s="401"/>
      <c r="C116" s="269"/>
      <c r="D116" s="270"/>
      <c r="E116" s="205"/>
      <c r="F116" s="106"/>
      <c r="G116" s="206"/>
      <c r="H116" s="219"/>
      <c r="I116" s="400"/>
    </row>
    <row r="117" spans="2:10" x14ac:dyDescent="0.2">
      <c r="B117" s="401"/>
      <c r="C117" s="269"/>
      <c r="D117" s="270"/>
      <c r="E117" s="205"/>
      <c r="F117" s="106"/>
      <c r="G117" s="206"/>
      <c r="H117" s="219"/>
      <c r="I117" s="400"/>
    </row>
    <row r="118" spans="2:10" x14ac:dyDescent="0.2">
      <c r="B118" s="401"/>
      <c r="C118" s="269"/>
      <c r="D118" s="270"/>
      <c r="E118" s="205"/>
      <c r="F118" s="106"/>
      <c r="G118" s="206"/>
      <c r="H118" s="219"/>
      <c r="I118" s="400"/>
    </row>
    <row r="119" spans="2:10" x14ac:dyDescent="0.2">
      <c r="B119" s="401"/>
      <c r="C119" s="269"/>
      <c r="D119" s="270"/>
      <c r="E119" s="205"/>
      <c r="F119" s="106"/>
      <c r="G119" s="206"/>
      <c r="H119" s="219"/>
      <c r="I119" s="400"/>
    </row>
    <row r="120" spans="2:10" x14ac:dyDescent="0.2">
      <c r="B120" s="391"/>
      <c r="C120" s="269"/>
      <c r="D120" s="269"/>
      <c r="E120" s="207"/>
      <c r="F120" s="106"/>
      <c r="G120" s="206"/>
      <c r="H120" s="219"/>
      <c r="I120" s="400"/>
    </row>
    <row r="121" spans="2:10" x14ac:dyDescent="0.2">
      <c r="B121" s="391"/>
      <c r="C121" s="269"/>
      <c r="D121" s="269"/>
      <c r="E121" s="207"/>
      <c r="F121" s="106"/>
      <c r="G121" s="206"/>
      <c r="H121" s="219"/>
      <c r="I121" s="400"/>
    </row>
    <row r="122" spans="2:10" x14ac:dyDescent="0.2">
      <c r="B122" s="391"/>
      <c r="C122" s="269"/>
      <c r="D122" s="269"/>
      <c r="E122" s="207"/>
      <c r="F122" s="106"/>
      <c r="G122" s="206"/>
      <c r="H122" s="219"/>
      <c r="I122" s="400"/>
    </row>
    <row r="123" spans="2:10" x14ac:dyDescent="0.2">
      <c r="B123" s="391"/>
      <c r="C123" s="269"/>
      <c r="D123" s="269"/>
      <c r="E123" s="207"/>
      <c r="F123" s="106"/>
      <c r="G123" s="206"/>
      <c r="H123" s="219"/>
      <c r="I123" s="400"/>
    </row>
    <row r="124" spans="2:10" x14ac:dyDescent="0.2">
      <c r="B124" s="391"/>
      <c r="C124" s="269"/>
      <c r="D124" s="269"/>
      <c r="E124" s="207"/>
      <c r="F124" s="106"/>
      <c r="G124" s="206"/>
      <c r="H124" s="219"/>
      <c r="I124" s="400"/>
    </row>
    <row r="125" spans="2:10" x14ac:dyDescent="0.2">
      <c r="E125" s="203"/>
      <c r="F125" s="203"/>
      <c r="G125" s="203"/>
      <c r="H125" s="203"/>
      <c r="I125" s="203"/>
    </row>
    <row r="126" spans="2:10" x14ac:dyDescent="0.2">
      <c r="B126" s="208" t="s">
        <v>74</v>
      </c>
      <c r="C126" s="81"/>
      <c r="D126" s="81"/>
      <c r="E126" s="81"/>
      <c r="F126" s="81"/>
      <c r="G126" s="81"/>
      <c r="H126" s="81"/>
      <c r="I126" s="80"/>
      <c r="J126" s="177"/>
    </row>
    <row r="127" spans="2:10" ht="12.75" customHeight="1" x14ac:dyDescent="0.2">
      <c r="B127" s="392" t="s">
        <v>71</v>
      </c>
      <c r="C127" s="393"/>
      <c r="D127" s="393"/>
      <c r="E127" s="398" t="s">
        <v>173</v>
      </c>
      <c r="F127" s="398" t="s">
        <v>55</v>
      </c>
      <c r="G127" s="81"/>
      <c r="H127" s="81"/>
      <c r="J127" s="177"/>
    </row>
    <row r="128" spans="2:10" ht="12.75" customHeight="1" x14ac:dyDescent="0.2">
      <c r="B128" s="394"/>
      <c r="C128" s="395"/>
      <c r="D128" s="395"/>
      <c r="E128" s="399"/>
      <c r="F128" s="399"/>
      <c r="G128" s="81"/>
      <c r="H128" s="81"/>
      <c r="J128" s="177"/>
    </row>
    <row r="129" spans="2:10" x14ac:dyDescent="0.2">
      <c r="B129" s="389"/>
      <c r="C129" s="390"/>
      <c r="D129" s="390"/>
      <c r="E129" s="209"/>
      <c r="F129" s="106"/>
      <c r="G129" s="81"/>
      <c r="H129" s="81"/>
      <c r="J129" s="177"/>
    </row>
    <row r="130" spans="2:10" ht="12.75" customHeight="1" x14ac:dyDescent="0.2">
      <c r="B130" s="389"/>
      <c r="C130" s="390"/>
      <c r="D130" s="390"/>
      <c r="E130" s="209"/>
      <c r="F130" s="106"/>
      <c r="G130" s="81"/>
      <c r="H130" s="81"/>
      <c r="J130" s="177"/>
    </row>
    <row r="131" spans="2:10" ht="12.75" customHeight="1" x14ac:dyDescent="0.2">
      <c r="B131" s="389"/>
      <c r="C131" s="390"/>
      <c r="D131" s="390"/>
      <c r="E131" s="209"/>
      <c r="F131" s="106"/>
      <c r="G131" s="81"/>
      <c r="H131" s="81"/>
      <c r="J131" s="177"/>
    </row>
    <row r="132" spans="2:10" x14ac:dyDescent="0.2">
      <c r="B132" s="389"/>
      <c r="C132" s="390"/>
      <c r="D132" s="390"/>
      <c r="E132" s="209"/>
      <c r="F132" s="106"/>
      <c r="G132" s="81"/>
      <c r="H132" s="81"/>
      <c r="J132" s="177"/>
    </row>
    <row r="133" spans="2:10" x14ac:dyDescent="0.2">
      <c r="B133" s="389"/>
      <c r="C133" s="390"/>
      <c r="D133" s="390"/>
      <c r="E133" s="209"/>
      <c r="F133" s="106"/>
      <c r="G133" s="81"/>
      <c r="H133" s="81"/>
      <c r="J133" s="177"/>
    </row>
    <row r="134" spans="2:10" x14ac:dyDescent="0.2">
      <c r="G134" s="81"/>
      <c r="H134" s="81"/>
    </row>
    <row r="135" spans="2:10" hidden="1" x14ac:dyDescent="0.2">
      <c r="G135" s="81"/>
      <c r="H135" s="81"/>
    </row>
    <row r="136" spans="2:10" hidden="1" x14ac:dyDescent="0.2">
      <c r="G136" s="81"/>
    </row>
  </sheetData>
  <sheetProtection algorithmName="SHA-512" hashValue="h/9l4rP8ewtKtQcalxQ99zt5kGgrDJkLzxD99Aj2eF7dWwEgm8aaEKB3ttRPtjRpCevJ9A3ALUKA6n18KXTbIw==" saltValue="z+D3cbbYsDH1lBPgblS82Q==" spinCount="100000" sheet="1" selectLockedCells="1"/>
  <mergeCells count="40">
    <mergeCell ref="B20:I27"/>
    <mergeCell ref="E127:E128"/>
    <mergeCell ref="F127:F128"/>
    <mergeCell ref="B129:D129"/>
    <mergeCell ref="B47:I55"/>
    <mergeCell ref="B32:I40"/>
    <mergeCell ref="G113:G114"/>
    <mergeCell ref="H113:I114"/>
    <mergeCell ref="H115:I115"/>
    <mergeCell ref="H116:I116"/>
    <mergeCell ref="H117:I117"/>
    <mergeCell ref="H118:I118"/>
    <mergeCell ref="H120:I120"/>
    <mergeCell ref="H119:I119"/>
    <mergeCell ref="B116:D116"/>
    <mergeCell ref="H121:I121"/>
    <mergeCell ref="H122:I122"/>
    <mergeCell ref="H123:I123"/>
    <mergeCell ref="H124:I124"/>
    <mergeCell ref="B89:I97"/>
    <mergeCell ref="B115:D115"/>
    <mergeCell ref="B117:D117"/>
    <mergeCell ref="B118:D118"/>
    <mergeCell ref="B119:D119"/>
    <mergeCell ref="B102:I110"/>
    <mergeCell ref="B61:I69"/>
    <mergeCell ref="B113:D114"/>
    <mergeCell ref="E113:E114"/>
    <mergeCell ref="F113:F114"/>
    <mergeCell ref="B75:I83"/>
    <mergeCell ref="B131:D131"/>
    <mergeCell ref="B132:D132"/>
    <mergeCell ref="B133:D133"/>
    <mergeCell ref="B120:D120"/>
    <mergeCell ref="B121:D121"/>
    <mergeCell ref="B127:D128"/>
    <mergeCell ref="B130:D130"/>
    <mergeCell ref="B122:D122"/>
    <mergeCell ref="B123:D123"/>
    <mergeCell ref="B124:D124"/>
  </mergeCells>
  <phoneticPr fontId="24" type="noConversion"/>
  <pageMargins left="0.23622047244094491" right="0.23622047244094491" top="0.55118110236220474" bottom="0.55118110236220474" header="0.31496062992125984" footer="0.31496062992125984"/>
  <pageSetup paperSize="9" scale="88" fitToHeight="0" orientation="portrait" r:id="rId1"/>
  <rowBreaks count="1" manualBreakCount="1">
    <brk id="69" max="9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7953" r:id="rId4" name="Check Box 673">
              <controlPr defaultSize="0" autoFill="0" autoLine="0" autoPict="0">
                <anchor moveWithCells="1">
                  <from>
                    <xdr:col>1</xdr:col>
                    <xdr:colOff>209550</xdr:colOff>
                    <xdr:row>15</xdr:row>
                    <xdr:rowOff>9525</xdr:rowOff>
                  </from>
                  <to>
                    <xdr:col>2</xdr:col>
                    <xdr:colOff>19050</xdr:colOff>
                    <xdr:row>15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954" r:id="rId5" name="Check Box 674">
              <controlPr defaultSize="0" autoFill="0" autoLine="0" autoPict="0">
                <anchor moveWithCells="1">
                  <from>
                    <xdr:col>1</xdr:col>
                    <xdr:colOff>209550</xdr:colOff>
                    <xdr:row>16</xdr:row>
                    <xdr:rowOff>9525</xdr:rowOff>
                  </from>
                  <to>
                    <xdr:col>2</xdr:col>
                    <xdr:colOff>19050</xdr:colOff>
                    <xdr:row>16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955" r:id="rId6" name="Check Box 675">
              <controlPr defaultSize="0" autoFill="0" autoLine="0" autoPict="0">
                <anchor moveWithCells="1">
                  <from>
                    <xdr:col>1</xdr:col>
                    <xdr:colOff>209550</xdr:colOff>
                    <xdr:row>17</xdr:row>
                    <xdr:rowOff>9525</xdr:rowOff>
                  </from>
                  <to>
                    <xdr:col>2</xdr:col>
                    <xdr:colOff>19050</xdr:colOff>
                    <xdr:row>17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956" r:id="rId7" name="Check Box 676">
              <controlPr defaultSize="0" autoFill="0" autoLine="0" autoPict="0">
                <anchor moveWithCells="1">
                  <from>
                    <xdr:col>1</xdr:col>
                    <xdr:colOff>209550</xdr:colOff>
                    <xdr:row>28</xdr:row>
                    <xdr:rowOff>9525</xdr:rowOff>
                  </from>
                  <to>
                    <xdr:col>2</xdr:col>
                    <xdr:colOff>19050</xdr:colOff>
                    <xdr:row>28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959" r:id="rId8" name="Check Box 679">
              <controlPr defaultSize="0" autoFill="0" autoLine="0" autoPict="0">
                <anchor moveWithCells="1">
                  <from>
                    <xdr:col>1</xdr:col>
                    <xdr:colOff>209550</xdr:colOff>
                    <xdr:row>43</xdr:row>
                    <xdr:rowOff>9525</xdr:rowOff>
                  </from>
                  <to>
                    <xdr:col>2</xdr:col>
                    <xdr:colOff>19050</xdr:colOff>
                    <xdr:row>43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961" r:id="rId9" name="Check Box 681">
              <controlPr defaultSize="0" autoFill="0" autoLine="0" autoPict="0">
                <anchor moveWithCells="1">
                  <from>
                    <xdr:col>1</xdr:col>
                    <xdr:colOff>209550</xdr:colOff>
                    <xdr:row>56</xdr:row>
                    <xdr:rowOff>9525</xdr:rowOff>
                  </from>
                  <to>
                    <xdr:col>2</xdr:col>
                    <xdr:colOff>19050</xdr:colOff>
                    <xdr:row>56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962" r:id="rId10" name="Check Box 682">
              <controlPr defaultSize="0" autoFill="0" autoLine="0" autoPict="0">
                <anchor moveWithCells="1">
                  <from>
                    <xdr:col>1</xdr:col>
                    <xdr:colOff>209550</xdr:colOff>
                    <xdr:row>57</xdr:row>
                    <xdr:rowOff>9525</xdr:rowOff>
                  </from>
                  <to>
                    <xdr:col>2</xdr:col>
                    <xdr:colOff>19050</xdr:colOff>
                    <xdr:row>57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963" r:id="rId11" name="Check Box 683">
              <controlPr defaultSize="0" autoFill="0" autoLine="0" autoPict="0">
                <anchor moveWithCells="1">
                  <from>
                    <xdr:col>1</xdr:col>
                    <xdr:colOff>209550</xdr:colOff>
                    <xdr:row>58</xdr:row>
                    <xdr:rowOff>9525</xdr:rowOff>
                  </from>
                  <to>
                    <xdr:col>2</xdr:col>
                    <xdr:colOff>19050</xdr:colOff>
                    <xdr:row>58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965" r:id="rId12" name="Check Box 685">
              <controlPr defaultSize="0" autoFill="0" autoLine="0" autoPict="0">
                <anchor moveWithCells="1">
                  <from>
                    <xdr:col>1</xdr:col>
                    <xdr:colOff>209550</xdr:colOff>
                    <xdr:row>71</xdr:row>
                    <xdr:rowOff>9525</xdr:rowOff>
                  </from>
                  <to>
                    <xdr:col>2</xdr:col>
                    <xdr:colOff>19050</xdr:colOff>
                    <xdr:row>71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966" r:id="rId13" name="Check Box 686">
              <controlPr defaultSize="0" autoFill="0" autoLine="0" autoPict="0">
                <anchor moveWithCells="1">
                  <from>
                    <xdr:col>1</xdr:col>
                    <xdr:colOff>209550</xdr:colOff>
                    <xdr:row>72</xdr:row>
                    <xdr:rowOff>9525</xdr:rowOff>
                  </from>
                  <to>
                    <xdr:col>2</xdr:col>
                    <xdr:colOff>19050</xdr:colOff>
                    <xdr:row>72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967" r:id="rId14" name="Check Box 687">
              <controlPr defaultSize="0" autoFill="0" autoLine="0" autoPict="0">
                <anchor moveWithCells="1">
                  <from>
                    <xdr:col>1</xdr:col>
                    <xdr:colOff>209550</xdr:colOff>
                    <xdr:row>85</xdr:row>
                    <xdr:rowOff>9525</xdr:rowOff>
                  </from>
                  <to>
                    <xdr:col>2</xdr:col>
                    <xdr:colOff>19050</xdr:colOff>
                    <xdr:row>85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968" r:id="rId15" name="Check Box 688">
              <controlPr defaultSize="0" autoFill="0" autoLine="0" autoPict="0">
                <anchor moveWithCells="1">
                  <from>
                    <xdr:col>1</xdr:col>
                    <xdr:colOff>209550</xdr:colOff>
                    <xdr:row>86</xdr:row>
                    <xdr:rowOff>9525</xdr:rowOff>
                  </from>
                  <to>
                    <xdr:col>2</xdr:col>
                    <xdr:colOff>19050</xdr:colOff>
                    <xdr:row>86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969" r:id="rId16" name="Check Box 689">
              <controlPr defaultSize="0" autoFill="0" autoLine="0" autoPict="0">
                <anchor moveWithCells="1">
                  <from>
                    <xdr:col>1</xdr:col>
                    <xdr:colOff>209550</xdr:colOff>
                    <xdr:row>98</xdr:row>
                    <xdr:rowOff>9525</xdr:rowOff>
                  </from>
                  <to>
                    <xdr:col>2</xdr:col>
                    <xdr:colOff>19050</xdr:colOff>
                    <xdr:row>98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973" r:id="rId17" name="Check Box 693">
              <controlPr defaultSize="0" autoFill="0" autoLine="0" autoPict="0">
                <anchor moveWithCells="1">
                  <from>
                    <xdr:col>1</xdr:col>
                    <xdr:colOff>209550</xdr:colOff>
                    <xdr:row>29</xdr:row>
                    <xdr:rowOff>9525</xdr:rowOff>
                  </from>
                  <to>
                    <xdr:col>2</xdr:col>
                    <xdr:colOff>19050</xdr:colOff>
                    <xdr:row>29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974" r:id="rId18" name="Check Box 694">
              <controlPr defaultSize="0" autoFill="0" autoLine="0" autoPict="0">
                <anchor moveWithCells="1">
                  <from>
                    <xdr:col>1</xdr:col>
                    <xdr:colOff>209550</xdr:colOff>
                    <xdr:row>44</xdr:row>
                    <xdr:rowOff>9525</xdr:rowOff>
                  </from>
                  <to>
                    <xdr:col>2</xdr:col>
                    <xdr:colOff>19050</xdr:colOff>
                    <xdr:row>44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976" r:id="rId19" name="Check Box 696">
              <controlPr defaultSize="0" autoFill="0" autoLine="0" autoPict="0">
                <anchor moveWithCells="1">
                  <from>
                    <xdr:col>1</xdr:col>
                    <xdr:colOff>209550</xdr:colOff>
                    <xdr:row>99</xdr:row>
                    <xdr:rowOff>9525</xdr:rowOff>
                  </from>
                  <to>
                    <xdr:col>2</xdr:col>
                    <xdr:colOff>19050</xdr:colOff>
                    <xdr:row>99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7977" r:id="rId20" name="Check Box 697">
              <controlPr defaultSize="0" autoFill="0" autoLine="0" autoPict="0">
                <anchor moveWithCells="1">
                  <from>
                    <xdr:col>1</xdr:col>
                    <xdr:colOff>209550</xdr:colOff>
                    <xdr:row>99</xdr:row>
                    <xdr:rowOff>9525</xdr:rowOff>
                  </from>
                  <to>
                    <xdr:col>2</xdr:col>
                    <xdr:colOff>19050</xdr:colOff>
                    <xdr:row>99</xdr:row>
                    <xdr:rowOff>152400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10FB03B-20C2-4153-85EA-2EC21B889A98}">
          <x14:formula1>
            <xm:f>šifarnik!$I$1:$I$3</xm:f>
          </x14:formula1>
          <xm:sqref>H115:H124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0DA112-BB9D-4F13-81BE-D0E2A4042705}">
  <sheetPr codeName="Sheet16">
    <pageSetUpPr fitToPage="1"/>
  </sheetPr>
  <dimension ref="A1:N68"/>
  <sheetViews>
    <sheetView showGridLines="0" showRowColHeaders="0" zoomScaleNormal="100" workbookViewId="0">
      <selection activeCell="B20" sqref="B20:I27"/>
    </sheetView>
  </sheetViews>
  <sheetFormatPr defaultColWidth="0" defaultRowHeight="12.75" zeroHeight="1" x14ac:dyDescent="0.2"/>
  <cols>
    <col min="1" max="1" width="5" style="82" customWidth="1"/>
    <col min="2" max="3" width="9.140625" style="82" customWidth="1"/>
    <col min="4" max="4" width="15.42578125" style="82" customWidth="1"/>
    <col min="5" max="5" width="15.140625" style="82" customWidth="1"/>
    <col min="6" max="8" width="15.42578125" style="82" customWidth="1"/>
    <col min="9" max="9" width="9.140625" style="82" customWidth="1"/>
    <col min="10" max="10" width="5" style="82" customWidth="1"/>
    <col min="11" max="11" width="9.140625" style="177" hidden="1" customWidth="1"/>
    <col min="12" max="16384" width="9.140625" style="82" hidden="1"/>
  </cols>
  <sheetData>
    <row r="1" spans="1:14" x14ac:dyDescent="0.2"/>
    <row r="2" spans="1:14" x14ac:dyDescent="0.2"/>
    <row r="3" spans="1:14" x14ac:dyDescent="0.2"/>
    <row r="4" spans="1:14" x14ac:dyDescent="0.2"/>
    <row r="5" spans="1:14" x14ac:dyDescent="0.2">
      <c r="B5" s="48" t="str">
        <f>IF('Poslovni plan'!B5=0,"Prenosi se s prve stranice",'Poslovni plan'!B5)</f>
        <v>Tablice klijenta-MPR-obs</v>
      </c>
    </row>
    <row r="6" spans="1:14" s="11" customFormat="1" ht="12.75" customHeight="1" x14ac:dyDescent="0.2">
      <c r="A6" s="148"/>
      <c r="B6" s="15" t="s">
        <v>281</v>
      </c>
      <c r="D6" s="133"/>
      <c r="F6" s="133"/>
      <c r="H6" s="133"/>
      <c r="J6" s="133"/>
      <c r="L6" s="133"/>
      <c r="M6" s="149"/>
      <c r="N6" s="150"/>
    </row>
    <row r="7" spans="1:14" x14ac:dyDescent="0.2">
      <c r="B7" s="49" t="str">
        <f>IF('Poslovni plan'!B7=0,"Prenosi se s prve stranice",'Poslovni plan'!B7)</f>
        <v>Prenosi se s prve stranice</v>
      </c>
    </row>
    <row r="8" spans="1:14" ht="12.75" customHeight="1" x14ac:dyDescent="0.2">
      <c r="B8" s="15" t="s">
        <v>282</v>
      </c>
    </row>
    <row r="9" spans="1:14" ht="12.75" customHeight="1" x14ac:dyDescent="0.2">
      <c r="B9" s="19" t="str">
        <f>IF('Poslovni plan'!B9=0,"Prenosi se s prve stranice",'Poslovni plan'!B9)</f>
        <v>Prenosi se s prve stranice</v>
      </c>
    </row>
    <row r="10" spans="1:14" ht="12.75" customHeight="1" x14ac:dyDescent="0.2">
      <c r="B10" s="19"/>
    </row>
    <row r="11" spans="1:14" ht="12.75" customHeight="1" x14ac:dyDescent="0.2">
      <c r="B11" s="20" t="s">
        <v>127</v>
      </c>
      <c r="C11" s="178"/>
      <c r="D11" s="178"/>
      <c r="E11" s="178"/>
      <c r="F11" s="178"/>
      <c r="G11" s="178"/>
      <c r="H11" s="178"/>
      <c r="I11" s="178"/>
    </row>
    <row r="12" spans="1:14" ht="12.75" customHeight="1" x14ac:dyDescent="0.2">
      <c r="B12" s="152" t="s">
        <v>295</v>
      </c>
    </row>
    <row r="13" spans="1:14" ht="12.75" customHeight="1" x14ac:dyDescent="0.2">
      <c r="B13" s="152" t="s">
        <v>285</v>
      </c>
    </row>
    <row r="14" spans="1:14" ht="12.75" customHeight="1" x14ac:dyDescent="0.2">
      <c r="B14" s="47"/>
    </row>
    <row r="15" spans="1:14" x14ac:dyDescent="0.2">
      <c r="B15" s="179" t="s">
        <v>190</v>
      </c>
      <c r="C15" s="194"/>
      <c r="D15" s="194"/>
      <c r="E15" s="194"/>
      <c r="F15" s="194"/>
      <c r="G15" s="194"/>
      <c r="H15" s="194"/>
      <c r="I15" s="195"/>
    </row>
    <row r="16" spans="1:14" x14ac:dyDescent="0.2">
      <c r="B16" s="189"/>
      <c r="C16" s="190" t="s">
        <v>72</v>
      </c>
      <c r="D16" s="190"/>
      <c r="E16" s="190"/>
      <c r="F16" s="190"/>
      <c r="G16" s="190"/>
      <c r="H16" s="190"/>
      <c r="I16" s="196"/>
    </row>
    <row r="17" spans="2:10" x14ac:dyDescent="0.2">
      <c r="B17" s="189"/>
      <c r="C17" s="190" t="s">
        <v>134</v>
      </c>
      <c r="D17" s="190"/>
      <c r="E17" s="190"/>
      <c r="F17" s="190"/>
      <c r="G17" s="190"/>
      <c r="H17" s="190"/>
      <c r="I17" s="196"/>
    </row>
    <row r="18" spans="2:10" x14ac:dyDescent="0.2">
      <c r="B18" s="189"/>
      <c r="C18" s="190" t="s">
        <v>73</v>
      </c>
      <c r="D18" s="190"/>
      <c r="E18" s="190"/>
      <c r="F18" s="190"/>
      <c r="G18" s="190"/>
      <c r="H18" s="190"/>
      <c r="I18" s="196"/>
    </row>
    <row r="19" spans="2:10" x14ac:dyDescent="0.2">
      <c r="B19" s="185" t="s">
        <v>233</v>
      </c>
      <c r="C19" s="190"/>
      <c r="D19" s="190"/>
      <c r="E19" s="190"/>
      <c r="F19" s="190"/>
      <c r="G19" s="190"/>
      <c r="H19" s="190"/>
      <c r="I19" s="196"/>
    </row>
    <row r="20" spans="2:10" x14ac:dyDescent="0.2">
      <c r="B20" s="396"/>
      <c r="C20" s="397"/>
      <c r="D20" s="397"/>
      <c r="E20" s="397"/>
      <c r="F20" s="397"/>
      <c r="G20" s="397"/>
      <c r="H20" s="397"/>
      <c r="I20" s="212"/>
    </row>
    <row r="21" spans="2:10" x14ac:dyDescent="0.2">
      <c r="B21" s="224"/>
      <c r="C21" s="225"/>
      <c r="D21" s="225"/>
      <c r="E21" s="225"/>
      <c r="F21" s="225"/>
      <c r="G21" s="225"/>
      <c r="H21" s="225"/>
      <c r="I21" s="215"/>
    </row>
    <row r="22" spans="2:10" x14ac:dyDescent="0.2">
      <c r="B22" s="224"/>
      <c r="C22" s="225"/>
      <c r="D22" s="225"/>
      <c r="E22" s="225"/>
      <c r="F22" s="225"/>
      <c r="G22" s="225"/>
      <c r="H22" s="225"/>
      <c r="I22" s="215"/>
    </row>
    <row r="23" spans="2:10" x14ac:dyDescent="0.2">
      <c r="B23" s="224"/>
      <c r="C23" s="225"/>
      <c r="D23" s="225"/>
      <c r="E23" s="225"/>
      <c r="F23" s="225"/>
      <c r="G23" s="225"/>
      <c r="H23" s="225"/>
      <c r="I23" s="215"/>
    </row>
    <row r="24" spans="2:10" x14ac:dyDescent="0.2">
      <c r="B24" s="224"/>
      <c r="C24" s="225"/>
      <c r="D24" s="225"/>
      <c r="E24" s="225"/>
      <c r="F24" s="225"/>
      <c r="G24" s="225"/>
      <c r="H24" s="225"/>
      <c r="I24" s="215"/>
    </row>
    <row r="25" spans="2:10" x14ac:dyDescent="0.2">
      <c r="B25" s="224"/>
      <c r="C25" s="225"/>
      <c r="D25" s="225"/>
      <c r="E25" s="225"/>
      <c r="F25" s="225"/>
      <c r="G25" s="225"/>
      <c r="H25" s="225"/>
      <c r="I25" s="215"/>
    </row>
    <row r="26" spans="2:10" x14ac:dyDescent="0.2">
      <c r="B26" s="224"/>
      <c r="C26" s="225"/>
      <c r="D26" s="225"/>
      <c r="E26" s="225"/>
      <c r="F26" s="225"/>
      <c r="G26" s="225"/>
      <c r="H26" s="225"/>
      <c r="I26" s="215"/>
    </row>
    <row r="27" spans="2:10" x14ac:dyDescent="0.2">
      <c r="B27" s="226"/>
      <c r="C27" s="227"/>
      <c r="D27" s="227"/>
      <c r="E27" s="227"/>
      <c r="F27" s="227"/>
      <c r="G27" s="227"/>
      <c r="H27" s="227"/>
      <c r="I27" s="218"/>
      <c r="J27" s="177"/>
    </row>
    <row r="28" spans="2:10" x14ac:dyDescent="0.2">
      <c r="B28" s="193" t="s">
        <v>135</v>
      </c>
      <c r="C28" s="194"/>
      <c r="D28" s="194"/>
      <c r="E28" s="194"/>
      <c r="F28" s="194"/>
      <c r="G28" s="194"/>
      <c r="H28" s="194"/>
      <c r="I28" s="195"/>
    </row>
    <row r="29" spans="2:10" x14ac:dyDescent="0.2">
      <c r="B29" s="189" t="s">
        <v>136</v>
      </c>
      <c r="C29" s="190"/>
      <c r="D29" s="190"/>
      <c r="E29" s="190"/>
      <c r="F29" s="190"/>
      <c r="G29" s="190"/>
      <c r="H29" s="190"/>
      <c r="I29" s="196"/>
    </row>
    <row r="30" spans="2:10" x14ac:dyDescent="0.2">
      <c r="B30" s="189" t="s">
        <v>131</v>
      </c>
      <c r="C30" s="190"/>
      <c r="D30" s="190"/>
      <c r="E30" s="190"/>
      <c r="F30" s="190"/>
      <c r="G30" s="190"/>
      <c r="H30" s="190"/>
      <c r="I30" s="196"/>
    </row>
    <row r="31" spans="2:10" x14ac:dyDescent="0.2">
      <c r="B31" s="189"/>
      <c r="C31" s="190" t="s">
        <v>129</v>
      </c>
      <c r="D31" s="190"/>
      <c r="E31" s="190"/>
      <c r="F31" s="190"/>
      <c r="G31" s="190"/>
      <c r="H31" s="190"/>
      <c r="I31" s="196"/>
    </row>
    <row r="32" spans="2:10" x14ac:dyDescent="0.2">
      <c r="B32" s="189"/>
      <c r="C32" s="190" t="s">
        <v>130</v>
      </c>
      <c r="D32" s="190"/>
      <c r="E32" s="190"/>
      <c r="F32" s="190"/>
      <c r="G32" s="190"/>
      <c r="H32" s="190"/>
      <c r="I32" s="196"/>
    </row>
    <row r="33" spans="2:9" x14ac:dyDescent="0.2">
      <c r="B33" s="185" t="s">
        <v>234</v>
      </c>
      <c r="C33" s="190"/>
      <c r="D33" s="190"/>
      <c r="E33" s="190"/>
      <c r="F33" s="190"/>
      <c r="G33" s="190"/>
      <c r="H33" s="190"/>
      <c r="I33" s="196"/>
    </row>
    <row r="34" spans="2:9" x14ac:dyDescent="0.2">
      <c r="B34" s="396"/>
      <c r="C34" s="397"/>
      <c r="D34" s="397"/>
      <c r="E34" s="397"/>
      <c r="F34" s="397"/>
      <c r="G34" s="397"/>
      <c r="H34" s="397"/>
      <c r="I34" s="212"/>
    </row>
    <row r="35" spans="2:9" x14ac:dyDescent="0.2">
      <c r="B35" s="224"/>
      <c r="C35" s="225"/>
      <c r="D35" s="225"/>
      <c r="E35" s="225"/>
      <c r="F35" s="225"/>
      <c r="G35" s="225"/>
      <c r="H35" s="225"/>
      <c r="I35" s="215"/>
    </row>
    <row r="36" spans="2:9" x14ac:dyDescent="0.2">
      <c r="B36" s="224"/>
      <c r="C36" s="225"/>
      <c r="D36" s="225"/>
      <c r="E36" s="225"/>
      <c r="F36" s="225"/>
      <c r="G36" s="225"/>
      <c r="H36" s="225"/>
      <c r="I36" s="215"/>
    </row>
    <row r="37" spans="2:9" x14ac:dyDescent="0.2">
      <c r="B37" s="224"/>
      <c r="C37" s="225"/>
      <c r="D37" s="225"/>
      <c r="E37" s="225"/>
      <c r="F37" s="225"/>
      <c r="G37" s="225"/>
      <c r="H37" s="225"/>
      <c r="I37" s="215"/>
    </row>
    <row r="38" spans="2:9" x14ac:dyDescent="0.2">
      <c r="B38" s="224"/>
      <c r="C38" s="225"/>
      <c r="D38" s="225"/>
      <c r="E38" s="225"/>
      <c r="F38" s="225"/>
      <c r="G38" s="225"/>
      <c r="H38" s="225"/>
      <c r="I38" s="215"/>
    </row>
    <row r="39" spans="2:9" x14ac:dyDescent="0.2">
      <c r="B39" s="224"/>
      <c r="C39" s="225"/>
      <c r="D39" s="225"/>
      <c r="E39" s="225"/>
      <c r="F39" s="225"/>
      <c r="G39" s="225"/>
      <c r="H39" s="225"/>
      <c r="I39" s="215"/>
    </row>
    <row r="40" spans="2:9" x14ac:dyDescent="0.2">
      <c r="B40" s="224"/>
      <c r="C40" s="225"/>
      <c r="D40" s="225"/>
      <c r="E40" s="225"/>
      <c r="F40" s="225"/>
      <c r="G40" s="225"/>
      <c r="H40" s="225"/>
      <c r="I40" s="215"/>
    </row>
    <row r="41" spans="2:9" ht="12.75" customHeight="1" x14ac:dyDescent="0.2">
      <c r="B41" s="224"/>
      <c r="C41" s="225"/>
      <c r="D41" s="225"/>
      <c r="E41" s="225"/>
      <c r="F41" s="225"/>
      <c r="G41" s="225"/>
      <c r="H41" s="225"/>
      <c r="I41" s="215"/>
    </row>
    <row r="42" spans="2:9" ht="12.75" customHeight="1" x14ac:dyDescent="0.2">
      <c r="B42" s="226"/>
      <c r="C42" s="227"/>
      <c r="D42" s="227"/>
      <c r="E42" s="227"/>
      <c r="F42" s="227"/>
      <c r="G42" s="227"/>
      <c r="H42" s="227"/>
      <c r="I42" s="218"/>
    </row>
    <row r="43" spans="2:9" ht="12.75" customHeight="1" x14ac:dyDescent="0.2">
      <c r="B43" s="193" t="s">
        <v>133</v>
      </c>
      <c r="C43" s="194"/>
      <c r="D43" s="194"/>
      <c r="E43" s="194"/>
      <c r="F43" s="194"/>
      <c r="G43" s="194"/>
      <c r="H43" s="194"/>
      <c r="I43" s="195"/>
    </row>
    <row r="44" spans="2:9" ht="12.75" customHeight="1" x14ac:dyDescent="0.2">
      <c r="B44" s="189" t="s">
        <v>132</v>
      </c>
      <c r="C44" s="190"/>
      <c r="D44" s="190"/>
      <c r="E44" s="190"/>
      <c r="F44" s="190"/>
      <c r="G44" s="190"/>
      <c r="H44" s="190"/>
      <c r="I44" s="196"/>
    </row>
    <row r="45" spans="2:9" ht="12.75" customHeight="1" x14ac:dyDescent="0.2">
      <c r="B45" s="189"/>
      <c r="C45" s="190" t="s">
        <v>129</v>
      </c>
      <c r="D45" s="190" t="s">
        <v>143</v>
      </c>
      <c r="E45" s="190"/>
      <c r="F45" s="190"/>
      <c r="G45" s="190"/>
      <c r="H45" s="190"/>
      <c r="I45" s="196"/>
    </row>
    <row r="46" spans="2:9" x14ac:dyDescent="0.2">
      <c r="B46" s="189"/>
      <c r="C46" s="190" t="s">
        <v>130</v>
      </c>
      <c r="D46" s="190"/>
      <c r="E46" s="190"/>
      <c r="F46" s="190"/>
      <c r="G46" s="190"/>
      <c r="H46" s="190"/>
      <c r="I46" s="196"/>
    </row>
    <row r="47" spans="2:9" x14ac:dyDescent="0.2">
      <c r="B47" s="185" t="s">
        <v>234</v>
      </c>
      <c r="C47" s="190"/>
      <c r="D47" s="190"/>
      <c r="E47" s="190"/>
      <c r="F47" s="190"/>
      <c r="G47" s="190"/>
      <c r="H47" s="190"/>
      <c r="I47" s="196"/>
    </row>
    <row r="48" spans="2:9" x14ac:dyDescent="0.2">
      <c r="B48" s="396"/>
      <c r="C48" s="397"/>
      <c r="D48" s="397"/>
      <c r="E48" s="397"/>
      <c r="F48" s="397"/>
      <c r="G48" s="397"/>
      <c r="H48" s="397"/>
      <c r="I48" s="212"/>
    </row>
    <row r="49" spans="2:10" x14ac:dyDescent="0.2">
      <c r="B49" s="224"/>
      <c r="C49" s="225"/>
      <c r="D49" s="225"/>
      <c r="E49" s="225"/>
      <c r="F49" s="225"/>
      <c r="G49" s="225"/>
      <c r="H49" s="225"/>
      <c r="I49" s="215"/>
    </row>
    <row r="50" spans="2:10" x14ac:dyDescent="0.2">
      <c r="B50" s="224"/>
      <c r="C50" s="225"/>
      <c r="D50" s="225"/>
      <c r="E50" s="225"/>
      <c r="F50" s="225"/>
      <c r="G50" s="225"/>
      <c r="H50" s="225"/>
      <c r="I50" s="215"/>
    </row>
    <row r="51" spans="2:10" x14ac:dyDescent="0.2">
      <c r="B51" s="224"/>
      <c r="C51" s="225"/>
      <c r="D51" s="225"/>
      <c r="E51" s="225"/>
      <c r="F51" s="225"/>
      <c r="G51" s="225"/>
      <c r="H51" s="225"/>
      <c r="I51" s="215"/>
    </row>
    <row r="52" spans="2:10" x14ac:dyDescent="0.2">
      <c r="B52" s="224"/>
      <c r="C52" s="225"/>
      <c r="D52" s="225"/>
      <c r="E52" s="225"/>
      <c r="F52" s="225"/>
      <c r="G52" s="225"/>
      <c r="H52" s="225"/>
      <c r="I52" s="215"/>
    </row>
    <row r="53" spans="2:10" x14ac:dyDescent="0.2">
      <c r="B53" s="224"/>
      <c r="C53" s="225"/>
      <c r="D53" s="225"/>
      <c r="E53" s="225"/>
      <c r="F53" s="225"/>
      <c r="G53" s="225"/>
      <c r="H53" s="225"/>
      <c r="I53" s="215"/>
    </row>
    <row r="54" spans="2:10" x14ac:dyDescent="0.2">
      <c r="B54" s="224"/>
      <c r="C54" s="225"/>
      <c r="D54" s="225"/>
      <c r="E54" s="225"/>
      <c r="F54" s="225"/>
      <c r="G54" s="225"/>
      <c r="H54" s="225"/>
      <c r="I54" s="215"/>
    </row>
    <row r="55" spans="2:10" x14ac:dyDescent="0.2">
      <c r="B55" s="224"/>
      <c r="C55" s="225"/>
      <c r="D55" s="225"/>
      <c r="E55" s="225"/>
      <c r="F55" s="225"/>
      <c r="G55" s="225"/>
      <c r="H55" s="225"/>
      <c r="I55" s="215"/>
    </row>
    <row r="56" spans="2:10" x14ac:dyDescent="0.2">
      <c r="B56" s="226"/>
      <c r="C56" s="227"/>
      <c r="D56" s="227"/>
      <c r="E56" s="227"/>
      <c r="F56" s="227"/>
      <c r="G56" s="227"/>
      <c r="H56" s="227"/>
      <c r="I56" s="218"/>
    </row>
    <row r="57" spans="2:10" x14ac:dyDescent="0.2">
      <c r="B57" s="30"/>
      <c r="C57" s="43"/>
      <c r="D57" s="43"/>
      <c r="E57" s="43"/>
      <c r="F57" s="43"/>
      <c r="G57" s="43"/>
      <c r="H57" s="43"/>
      <c r="I57" s="43"/>
    </row>
    <row r="58" spans="2:10" x14ac:dyDescent="0.2">
      <c r="B58" s="208" t="s">
        <v>74</v>
      </c>
      <c r="C58" s="81"/>
      <c r="D58" s="81"/>
      <c r="E58" s="81"/>
      <c r="F58" s="81"/>
      <c r="G58" s="81"/>
      <c r="H58" s="81"/>
      <c r="I58" s="80"/>
      <c r="J58" s="177"/>
    </row>
    <row r="59" spans="2:10" ht="12.75" customHeight="1" x14ac:dyDescent="0.2">
      <c r="B59" s="408" t="s">
        <v>71</v>
      </c>
      <c r="C59" s="409"/>
      <c r="D59" s="409"/>
      <c r="E59" s="412" t="s">
        <v>173</v>
      </c>
      <c r="F59" s="412" t="s">
        <v>55</v>
      </c>
      <c r="G59" s="81"/>
      <c r="H59" s="81"/>
      <c r="J59" s="177"/>
    </row>
    <row r="60" spans="2:10" ht="12.75" customHeight="1" x14ac:dyDescent="0.2">
      <c r="B60" s="410"/>
      <c r="C60" s="411"/>
      <c r="D60" s="411"/>
      <c r="E60" s="325"/>
      <c r="F60" s="325"/>
      <c r="G60" s="81"/>
      <c r="H60" s="81"/>
      <c r="J60" s="177"/>
    </row>
    <row r="61" spans="2:10" x14ac:dyDescent="0.2">
      <c r="B61" s="389"/>
      <c r="C61" s="390"/>
      <c r="D61" s="390"/>
      <c r="E61" s="209"/>
      <c r="F61" s="106"/>
      <c r="G61" s="81"/>
      <c r="H61" s="81"/>
      <c r="J61" s="177"/>
    </row>
    <row r="62" spans="2:10" ht="12.75" customHeight="1" x14ac:dyDescent="0.2">
      <c r="B62" s="389"/>
      <c r="C62" s="390"/>
      <c r="D62" s="390"/>
      <c r="E62" s="209"/>
      <c r="F62" s="106"/>
      <c r="G62" s="81"/>
      <c r="H62" s="81"/>
      <c r="J62" s="177"/>
    </row>
    <row r="63" spans="2:10" ht="12.75" customHeight="1" x14ac:dyDescent="0.2">
      <c r="B63" s="389"/>
      <c r="C63" s="390"/>
      <c r="D63" s="390"/>
      <c r="E63" s="209"/>
      <c r="F63" s="106"/>
      <c r="G63" s="81"/>
      <c r="H63" s="81"/>
      <c r="J63" s="177"/>
    </row>
    <row r="64" spans="2:10" x14ac:dyDescent="0.2">
      <c r="B64" s="389"/>
      <c r="C64" s="390"/>
      <c r="D64" s="390"/>
      <c r="E64" s="209"/>
      <c r="F64" s="106"/>
      <c r="G64" s="81"/>
      <c r="H64" s="81"/>
      <c r="J64" s="177"/>
    </row>
    <row r="65" spans="2:10" x14ac:dyDescent="0.2">
      <c r="B65" s="389"/>
      <c r="C65" s="390"/>
      <c r="D65" s="390"/>
      <c r="E65" s="209"/>
      <c r="F65" s="106"/>
      <c r="G65" s="81"/>
      <c r="H65" s="81"/>
      <c r="J65" s="177"/>
    </row>
    <row r="66" spans="2:10" x14ac:dyDescent="0.2">
      <c r="G66" s="81"/>
      <c r="H66" s="81"/>
    </row>
    <row r="67" spans="2:10" hidden="1" x14ac:dyDescent="0.2">
      <c r="G67" s="81"/>
      <c r="H67" s="81"/>
    </row>
    <row r="68" spans="2:10" hidden="1" x14ac:dyDescent="0.2">
      <c r="G68" s="81"/>
    </row>
  </sheetData>
  <sheetProtection algorithmName="SHA-512" hashValue="QJoqIOOfR68+4j9NryDrV8zb/2Od1sPymDgIrDkCwFldY6KtbMfwchfmxYk1EUqY8OARSxoxUzE+uf3dvDIpRw==" saltValue="VsNLl2IcCspswWLZuZsdCg==" spinCount="100000" sheet="1" selectLockedCells="1"/>
  <mergeCells count="11">
    <mergeCell ref="F59:F60"/>
    <mergeCell ref="B63:D63"/>
    <mergeCell ref="B64:D64"/>
    <mergeCell ref="B20:I27"/>
    <mergeCell ref="B34:I42"/>
    <mergeCell ref="B48:I56"/>
    <mergeCell ref="B65:D65"/>
    <mergeCell ref="B59:D60"/>
    <mergeCell ref="B61:D61"/>
    <mergeCell ref="B62:D62"/>
    <mergeCell ref="E59:E60"/>
  </mergeCells>
  <pageMargins left="0.23622047244094491" right="0.23622047244094491" top="0.55118110236220474" bottom="0.55118110236220474" header="0.31496062992125984" footer="0.31496062992125984"/>
  <pageSetup paperSize="9" scale="88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8468" r:id="rId4" name="Check Box 1188">
              <controlPr defaultSize="0" autoFill="0" autoLine="0" autoPict="0">
                <anchor moveWithCells="1">
                  <from>
                    <xdr:col>1</xdr:col>
                    <xdr:colOff>209550</xdr:colOff>
                    <xdr:row>16</xdr:row>
                    <xdr:rowOff>9525</xdr:rowOff>
                  </from>
                  <to>
                    <xdr:col>2</xdr:col>
                    <xdr:colOff>19050</xdr:colOff>
                    <xdr:row>16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8469" r:id="rId5" name="Check Box 1189">
              <controlPr defaultSize="0" autoFill="0" autoLine="0" autoPict="0">
                <anchor moveWithCells="1">
                  <from>
                    <xdr:col>1</xdr:col>
                    <xdr:colOff>209550</xdr:colOff>
                    <xdr:row>17</xdr:row>
                    <xdr:rowOff>9525</xdr:rowOff>
                  </from>
                  <to>
                    <xdr:col>2</xdr:col>
                    <xdr:colOff>19050</xdr:colOff>
                    <xdr:row>17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8470" r:id="rId6" name="Check Box 1190">
              <controlPr defaultSize="0" autoFill="0" autoLine="0" autoPict="0">
                <anchor moveWithCells="1">
                  <from>
                    <xdr:col>1</xdr:col>
                    <xdr:colOff>209550</xdr:colOff>
                    <xdr:row>30</xdr:row>
                    <xdr:rowOff>9525</xdr:rowOff>
                  </from>
                  <to>
                    <xdr:col>2</xdr:col>
                    <xdr:colOff>19050</xdr:colOff>
                    <xdr:row>30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8471" r:id="rId7" name="Check Box 1191">
              <controlPr defaultSize="0" autoFill="0" autoLine="0" autoPict="0">
                <anchor moveWithCells="1">
                  <from>
                    <xdr:col>1</xdr:col>
                    <xdr:colOff>209550</xdr:colOff>
                    <xdr:row>31</xdr:row>
                    <xdr:rowOff>9525</xdr:rowOff>
                  </from>
                  <to>
                    <xdr:col>2</xdr:col>
                    <xdr:colOff>19050</xdr:colOff>
                    <xdr:row>31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8472" r:id="rId8" name="Check Box 1192">
              <controlPr defaultSize="0" autoFill="0" autoLine="0" autoPict="0">
                <anchor moveWithCells="1">
                  <from>
                    <xdr:col>1</xdr:col>
                    <xdr:colOff>209550</xdr:colOff>
                    <xdr:row>44</xdr:row>
                    <xdr:rowOff>9525</xdr:rowOff>
                  </from>
                  <to>
                    <xdr:col>2</xdr:col>
                    <xdr:colOff>19050</xdr:colOff>
                    <xdr:row>44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8473" r:id="rId9" name="Check Box 1193">
              <controlPr defaultSize="0" autoFill="0" autoLine="0" autoPict="0">
                <anchor moveWithCells="1">
                  <from>
                    <xdr:col>1</xdr:col>
                    <xdr:colOff>209550</xdr:colOff>
                    <xdr:row>45</xdr:row>
                    <xdr:rowOff>9525</xdr:rowOff>
                  </from>
                  <to>
                    <xdr:col>2</xdr:col>
                    <xdr:colOff>19050</xdr:colOff>
                    <xdr:row>45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8474" r:id="rId10" name="Check Box 1194">
              <controlPr defaultSize="0" autoFill="0" autoLine="0" autoPict="0">
                <anchor moveWithCells="1">
                  <from>
                    <xdr:col>1</xdr:col>
                    <xdr:colOff>209550</xdr:colOff>
                    <xdr:row>15</xdr:row>
                    <xdr:rowOff>9525</xdr:rowOff>
                  </from>
                  <to>
                    <xdr:col>2</xdr:col>
                    <xdr:colOff>19050</xdr:colOff>
                    <xdr:row>15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B841D-BBDC-4D9B-A3D2-9C1058848541}">
  <sheetPr codeName="Sheet1411"/>
  <dimension ref="A1:X22"/>
  <sheetViews>
    <sheetView workbookViewId="0">
      <selection activeCell="N4" sqref="N4"/>
    </sheetView>
  </sheetViews>
  <sheetFormatPr defaultRowHeight="12.75" x14ac:dyDescent="0.2"/>
  <cols>
    <col min="4" max="4" width="9.140625" customWidth="1"/>
    <col min="7" max="7" width="9.140625" customWidth="1"/>
  </cols>
  <sheetData>
    <row r="1" spans="1:24" x14ac:dyDescent="0.2">
      <c r="A1" t="s">
        <v>75</v>
      </c>
      <c r="B1" s="5" t="s">
        <v>58</v>
      </c>
      <c r="C1" s="7" t="s">
        <v>53</v>
      </c>
      <c r="D1" t="s">
        <v>32</v>
      </c>
      <c r="E1" t="s">
        <v>43</v>
      </c>
      <c r="F1" t="s">
        <v>50</v>
      </c>
      <c r="G1" t="s">
        <v>36</v>
      </c>
      <c r="H1" t="s">
        <v>40</v>
      </c>
      <c r="I1" s="1" t="s">
        <v>67</v>
      </c>
      <c r="J1" t="s">
        <v>81</v>
      </c>
      <c r="K1" t="s">
        <v>92</v>
      </c>
      <c r="L1" s="4">
        <v>0.1</v>
      </c>
      <c r="M1" s="5" t="s">
        <v>239</v>
      </c>
      <c r="N1" s="9" t="s">
        <v>155</v>
      </c>
      <c r="R1" s="5" t="s">
        <v>129</v>
      </c>
      <c r="S1" t="s">
        <v>159</v>
      </c>
      <c r="U1" t="s">
        <v>176</v>
      </c>
      <c r="X1" s="8"/>
    </row>
    <row r="2" spans="1:24" x14ac:dyDescent="0.2">
      <c r="A2" t="s">
        <v>76</v>
      </c>
      <c r="B2" s="5" t="s">
        <v>52</v>
      </c>
      <c r="C2" s="7" t="s">
        <v>199</v>
      </c>
      <c r="D2" t="s">
        <v>35</v>
      </c>
      <c r="E2" t="s">
        <v>44</v>
      </c>
      <c r="F2" t="s">
        <v>45</v>
      </c>
      <c r="G2" t="s">
        <v>37</v>
      </c>
      <c r="H2" t="s">
        <v>41</v>
      </c>
      <c r="I2" s="1" t="s">
        <v>68</v>
      </c>
      <c r="J2" t="s">
        <v>82</v>
      </c>
      <c r="K2" t="s">
        <v>83</v>
      </c>
      <c r="L2" s="4">
        <v>0.18</v>
      </c>
      <c r="M2" s="5" t="s">
        <v>123</v>
      </c>
      <c r="N2" s="9" t="s">
        <v>152</v>
      </c>
      <c r="R2" s="5" t="s">
        <v>130</v>
      </c>
      <c r="S2" t="s">
        <v>160</v>
      </c>
      <c r="U2" t="s">
        <v>177</v>
      </c>
      <c r="X2" s="8"/>
    </row>
    <row r="3" spans="1:24" x14ac:dyDescent="0.2">
      <c r="A3" t="s">
        <v>77</v>
      </c>
      <c r="C3" s="7"/>
      <c r="D3" t="s">
        <v>33</v>
      </c>
      <c r="E3" t="s">
        <v>51</v>
      </c>
      <c r="F3" t="s">
        <v>46</v>
      </c>
      <c r="G3" t="s">
        <v>38</v>
      </c>
      <c r="I3" s="1" t="s">
        <v>69</v>
      </c>
      <c r="J3" t="s">
        <v>91</v>
      </c>
      <c r="K3" t="s">
        <v>93</v>
      </c>
      <c r="M3" s="5" t="s">
        <v>145</v>
      </c>
      <c r="N3" s="9" t="s">
        <v>290</v>
      </c>
      <c r="S3" t="s">
        <v>161</v>
      </c>
      <c r="U3" t="s">
        <v>178</v>
      </c>
    </row>
    <row r="4" spans="1:24" x14ac:dyDescent="0.2">
      <c r="A4" t="s">
        <v>78</v>
      </c>
      <c r="C4" s="6"/>
      <c r="D4" t="s">
        <v>34</v>
      </c>
      <c r="E4" t="s">
        <v>49</v>
      </c>
      <c r="F4" t="s">
        <v>47</v>
      </c>
      <c r="G4" t="s">
        <v>39</v>
      </c>
      <c r="J4" t="s">
        <v>84</v>
      </c>
      <c r="K4" t="s">
        <v>94</v>
      </c>
      <c r="N4" s="9" t="s">
        <v>153</v>
      </c>
      <c r="S4" t="s">
        <v>162</v>
      </c>
    </row>
    <row r="5" spans="1:24" x14ac:dyDescent="0.2">
      <c r="C5" s="6"/>
      <c r="D5" t="s">
        <v>61</v>
      </c>
      <c r="F5" t="s">
        <v>48</v>
      </c>
      <c r="J5" t="s">
        <v>85</v>
      </c>
      <c r="K5" t="s">
        <v>86</v>
      </c>
      <c r="N5" s="9" t="s">
        <v>201</v>
      </c>
      <c r="S5" t="s">
        <v>163</v>
      </c>
    </row>
    <row r="6" spans="1:24" x14ac:dyDescent="0.2">
      <c r="C6" s="6"/>
      <c r="F6" t="s">
        <v>28</v>
      </c>
      <c r="J6" t="s">
        <v>88</v>
      </c>
      <c r="N6" s="9" t="s">
        <v>151</v>
      </c>
      <c r="S6" t="s">
        <v>164</v>
      </c>
    </row>
    <row r="7" spans="1:24" x14ac:dyDescent="0.2">
      <c r="C7" s="6"/>
      <c r="J7" t="s">
        <v>89</v>
      </c>
      <c r="N7" t="s">
        <v>154</v>
      </c>
      <c r="R7" s="2" t="s">
        <v>150</v>
      </c>
      <c r="S7" t="s">
        <v>165</v>
      </c>
    </row>
    <row r="8" spans="1:24" x14ac:dyDescent="0.2">
      <c r="A8" s="2" t="s">
        <v>79</v>
      </c>
      <c r="B8" s="2" t="s">
        <v>57</v>
      </c>
      <c r="C8" s="2" t="s">
        <v>54</v>
      </c>
      <c r="D8" s="2" t="s">
        <v>59</v>
      </c>
      <c r="E8" s="2" t="s">
        <v>59</v>
      </c>
      <c r="F8" s="2" t="s">
        <v>59</v>
      </c>
      <c r="G8" s="2" t="s">
        <v>59</v>
      </c>
      <c r="H8" s="2" t="s">
        <v>59</v>
      </c>
      <c r="I8" s="3" t="s">
        <v>70</v>
      </c>
      <c r="J8" s="2" t="s">
        <v>101</v>
      </c>
      <c r="K8" s="2" t="s">
        <v>100</v>
      </c>
      <c r="L8" s="2" t="s">
        <v>111</v>
      </c>
      <c r="M8" s="2" t="s">
        <v>128</v>
      </c>
      <c r="N8" t="s">
        <v>207</v>
      </c>
      <c r="S8" t="s">
        <v>166</v>
      </c>
    </row>
    <row r="9" spans="1:24" x14ac:dyDescent="0.2">
      <c r="N9" t="s">
        <v>208</v>
      </c>
      <c r="S9" t="s">
        <v>167</v>
      </c>
    </row>
    <row r="10" spans="1:24" x14ac:dyDescent="0.2">
      <c r="N10" s="10" t="s">
        <v>204</v>
      </c>
      <c r="S10" t="s">
        <v>168</v>
      </c>
    </row>
    <row r="11" spans="1:24" x14ac:dyDescent="0.2">
      <c r="N11" s="7" t="s">
        <v>183</v>
      </c>
    </row>
    <row r="12" spans="1:24" x14ac:dyDescent="0.2">
      <c r="N12" s="10" t="s">
        <v>200</v>
      </c>
      <c r="S12" s="2" t="s">
        <v>169</v>
      </c>
      <c r="U12" s="2" t="s">
        <v>175</v>
      </c>
      <c r="V12" s="2"/>
      <c r="X12" s="2"/>
    </row>
    <row r="13" spans="1:24" x14ac:dyDescent="0.2">
      <c r="N13" s="10" t="s">
        <v>291</v>
      </c>
    </row>
    <row r="14" spans="1:24" x14ac:dyDescent="0.2">
      <c r="N14" s="10" t="s">
        <v>202</v>
      </c>
    </row>
    <row r="15" spans="1:24" x14ac:dyDescent="0.2">
      <c r="N15" s="10" t="s">
        <v>203</v>
      </c>
    </row>
    <row r="16" spans="1:24" x14ac:dyDescent="0.2">
      <c r="N16" s="10" t="s">
        <v>209</v>
      </c>
    </row>
    <row r="17" spans="14:14" x14ac:dyDescent="0.2">
      <c r="N17" s="10" t="s">
        <v>210</v>
      </c>
    </row>
    <row r="18" spans="14:14" x14ac:dyDescent="0.2">
      <c r="N18" s="10" t="s">
        <v>205</v>
      </c>
    </row>
    <row r="19" spans="14:14" x14ac:dyDescent="0.2">
      <c r="N19" s="10" t="s">
        <v>206</v>
      </c>
    </row>
    <row r="20" spans="14:14" x14ac:dyDescent="0.2">
      <c r="N20" s="10" t="s">
        <v>292</v>
      </c>
    </row>
    <row r="21" spans="14:14" x14ac:dyDescent="0.2">
      <c r="N21" s="10" t="s">
        <v>293</v>
      </c>
    </row>
    <row r="22" spans="14:14" x14ac:dyDescent="0.2">
      <c r="N22" s="2" t="s">
        <v>64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15</vt:i4>
      </vt:variant>
    </vt:vector>
  </HeadingPairs>
  <TitlesOfParts>
    <vt:vector size="25" baseType="lpstr">
      <vt:lpstr>Poslovni plan</vt:lpstr>
      <vt:lpstr>Namjena kredita-MPR</vt:lpstr>
      <vt:lpstr>Kupci</vt:lpstr>
      <vt:lpstr>Dobavljači</vt:lpstr>
      <vt:lpstr>Zaduženost</vt:lpstr>
      <vt:lpstr>Zalihe</vt:lpstr>
      <vt:lpstr>Prihodi</vt:lpstr>
      <vt:lpstr>Ostali podaci</vt:lpstr>
      <vt:lpstr>Ostali podaci (Mikro)</vt:lpstr>
      <vt:lpstr>šifarnik</vt:lpstr>
      <vt:lpstr>osnova1</vt:lpstr>
      <vt:lpstr>otplata1</vt:lpstr>
      <vt:lpstr>PDV</vt:lpstr>
      <vt:lpstr>Dobavljači!Print_Area</vt:lpstr>
      <vt:lpstr>Kupci!Print_Area</vt:lpstr>
      <vt:lpstr>'Namjena kredita-MPR'!Print_Area</vt:lpstr>
      <vt:lpstr>'Ostali podaci'!Print_Area</vt:lpstr>
      <vt:lpstr>'Ostali podaci (Mikro)'!Print_Area</vt:lpstr>
      <vt:lpstr>'Poslovni plan'!Print_Area</vt:lpstr>
      <vt:lpstr>Prihodi!Print_Area</vt:lpstr>
      <vt:lpstr>Zaduženost!Print_Area</vt:lpstr>
      <vt:lpstr>Zalihe!Print_Area</vt:lpstr>
      <vt:lpstr>valuta</vt:lpstr>
      <vt:lpstr>vrsta1</vt:lpstr>
      <vt:lpstr>vrsta2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Milić Andrea</cp:lastModifiedBy>
  <cp:lastPrinted>2023-01-23T09:54:01Z</cp:lastPrinted>
  <dcterms:created xsi:type="dcterms:W3CDTF">2018-11-05T09:50:24Z</dcterms:created>
  <dcterms:modified xsi:type="dcterms:W3CDTF">2023-02-09T06:34:56Z</dcterms:modified>
</cp:coreProperties>
</file>