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://sp2016/organizacijske-jedinice/SPOiPU/DN/JN/Javna nabava1/EVB 054-19 Održavanje sustava za upravljanje poslovnim procesima ARIS/"/>
    </mc:Choice>
  </mc:AlternateContent>
  <xr:revisionPtr revIDLastSave="0" documentId="13_ncr:1_{063CC96A-0A87-47A4-A81C-4F622F57E408}" xr6:coauthVersionLast="36" xr6:coauthVersionMax="36" xr10:uidLastSave="{00000000-0000-0000-0000-000000000000}"/>
  <bookViews>
    <workbookView xWindow="0" yWindow="0" windowWidth="25560" windowHeight="1038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9" i="1"/>
  <c r="F13" i="1" l="1"/>
  <c r="F14" i="1"/>
  <c r="F15" i="1" s="1"/>
</calcChain>
</file>

<file path=xl/sharedStrings.xml><?xml version="1.0" encoding="utf-8"?>
<sst xmlns="http://schemas.openxmlformats.org/spreadsheetml/2006/main" count="27" uniqueCount="24">
  <si>
    <t>R.
br.</t>
  </si>
  <si>
    <t>Jedinica 
mjere</t>
  </si>
  <si>
    <t xml:space="preserve">Jedinična cijena
Kn
bez PDV-a </t>
  </si>
  <si>
    <t xml:space="preserve">Ukupna cijena
Kn
bez PDV-a  </t>
  </si>
  <si>
    <t>1.</t>
  </si>
  <si>
    <t>PDV:</t>
  </si>
  <si>
    <t xml:space="preserve">Ukupna cijena KN bez PDV-a: </t>
  </si>
  <si>
    <t>Ukupna cijena KN s PDV-om:</t>
  </si>
  <si>
    <t>Potpis i pečat:</t>
  </si>
  <si>
    <t>Evidencijski</t>
  </si>
  <si>
    <t xml:space="preserve">broj </t>
  </si>
  <si>
    <t>nabave</t>
  </si>
  <si>
    <t>Predmet</t>
  </si>
  <si>
    <t>2.</t>
  </si>
  <si>
    <t>3.</t>
  </si>
  <si>
    <t>4..</t>
  </si>
  <si>
    <t xml:space="preserve">Prilog 1 - Troškovnik </t>
  </si>
  <si>
    <t>EVB 054-19</t>
  </si>
  <si>
    <t>Količina</t>
  </si>
  <si>
    <t>kom</t>
  </si>
  <si>
    <t>Dvogodišnje održavanje i korisnička podrška za ARIS Architect</t>
  </si>
  <si>
    <t>Dvogodišnje održavanje i korisnička podrška za ARIS Designer</t>
  </si>
  <si>
    <t>Dvogodišnje održavanje i korisnička podrška za ARIS Publisher Server + 100 ARIS Viewers</t>
  </si>
  <si>
    <t>Dvogodišnje održavanje i korisnička podrška za ARIS Design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</si>
</sst>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1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2" fillId="2" borderId="12" xfId="0" applyFont="1" applyFill="1" applyBorder="1"/>
    <xf numFmtId="0" fontId="1" fillId="2" borderId="13" xfId="0" applyFont="1" applyFill="1" applyBorder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4" fontId="1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285750</xdr:colOff>
      <xdr:row>3</xdr:row>
      <xdr:rowOff>44992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="70" zoomScaleNormal="100" zoomScaleSheetLayoutView="70" workbookViewId="0">
      <selection activeCell="B12" sqref="B12"/>
    </sheetView>
  </sheetViews>
  <sheetFormatPr defaultColWidth="8.73046875" defaultRowHeight="14.25" x14ac:dyDescent="0.45"/>
  <cols>
    <col min="1" max="1" width="8.59765625" customWidth="1"/>
    <col min="2" max="2" width="62.73046875" customWidth="1"/>
    <col min="3" max="3" width="15.86328125" customWidth="1"/>
    <col min="4" max="4" width="14.59765625" customWidth="1"/>
    <col min="5" max="5" width="16.265625" customWidth="1"/>
    <col min="6" max="6" width="22.59765625" customWidth="1"/>
    <col min="10" max="10" width="95" customWidth="1"/>
  </cols>
  <sheetData>
    <row r="1" spans="1:10" x14ac:dyDescent="0.45">
      <c r="A1" s="11"/>
      <c r="B1" s="12"/>
      <c r="C1" s="12"/>
      <c r="D1" s="12"/>
      <c r="E1" s="12"/>
      <c r="F1" s="19" t="s">
        <v>9</v>
      </c>
    </row>
    <row r="2" spans="1:10" x14ac:dyDescent="0.45">
      <c r="A2" s="13"/>
      <c r="B2" s="14"/>
      <c r="C2" s="14"/>
      <c r="D2" s="14"/>
      <c r="E2" s="14"/>
      <c r="F2" s="20" t="s">
        <v>10</v>
      </c>
    </row>
    <row r="3" spans="1:10" x14ac:dyDescent="0.45">
      <c r="A3" s="13"/>
      <c r="B3" s="14"/>
      <c r="C3" s="14"/>
      <c r="D3" s="14"/>
      <c r="E3" s="14"/>
      <c r="F3" s="20" t="s">
        <v>11</v>
      </c>
    </row>
    <row r="4" spans="1:10" ht="20.25" customHeight="1" x14ac:dyDescent="0.5">
      <c r="A4" s="30" t="s">
        <v>16</v>
      </c>
      <c r="B4" s="31"/>
      <c r="C4" s="31"/>
      <c r="D4" s="31"/>
      <c r="E4" s="31"/>
      <c r="F4" s="21" t="s">
        <v>17</v>
      </c>
    </row>
    <row r="5" spans="1:10" ht="4.5" customHeight="1" x14ac:dyDescent="0.45">
      <c r="A5" s="15"/>
      <c r="B5" s="16"/>
      <c r="C5" s="16"/>
      <c r="D5" s="16"/>
      <c r="E5" s="16"/>
      <c r="F5" s="22"/>
    </row>
    <row r="6" spans="1:10" ht="15.75" x14ac:dyDescent="0.5">
      <c r="A6" s="2"/>
      <c r="B6" s="2"/>
      <c r="C6" s="2"/>
      <c r="D6" s="2"/>
      <c r="E6" s="2"/>
      <c r="F6" s="1"/>
    </row>
    <row r="7" spans="1:10" ht="10.5" customHeight="1" x14ac:dyDescent="0.45">
      <c r="A7" s="1"/>
      <c r="B7" s="1"/>
      <c r="C7" s="1"/>
      <c r="D7" s="1"/>
      <c r="E7" s="1"/>
      <c r="F7" s="1"/>
    </row>
    <row r="8" spans="1:10" ht="42.75" x14ac:dyDescent="0.45">
      <c r="A8" s="17" t="s">
        <v>0</v>
      </c>
      <c r="B8" s="17" t="s">
        <v>12</v>
      </c>
      <c r="C8" s="17" t="s">
        <v>1</v>
      </c>
      <c r="D8" s="18" t="s">
        <v>18</v>
      </c>
      <c r="E8" s="18" t="s">
        <v>2</v>
      </c>
      <c r="F8" s="18" t="s">
        <v>3</v>
      </c>
    </row>
    <row r="9" spans="1:10" ht="38.25" customHeight="1" x14ac:dyDescent="0.45">
      <c r="A9" s="3" t="s">
        <v>4</v>
      </c>
      <c r="B9" s="28" t="s">
        <v>20</v>
      </c>
      <c r="C9" s="3" t="s">
        <v>19</v>
      </c>
      <c r="D9" s="3">
        <v>1</v>
      </c>
      <c r="E9" s="3"/>
      <c r="F9" s="4">
        <f>D9*E9</f>
        <v>0</v>
      </c>
      <c r="I9" s="23"/>
    </row>
    <row r="10" spans="1:10" ht="37.5" customHeight="1" x14ac:dyDescent="0.45">
      <c r="A10" s="3" t="s">
        <v>13</v>
      </c>
      <c r="B10" s="28" t="s">
        <v>21</v>
      </c>
      <c r="C10" s="3" t="s">
        <v>19</v>
      </c>
      <c r="D10" s="29">
        <v>2</v>
      </c>
      <c r="E10" s="3"/>
      <c r="F10" s="4">
        <f t="shared" ref="F10:F12" si="0">D10*E10</f>
        <v>0</v>
      </c>
      <c r="I10" s="23"/>
    </row>
    <row r="11" spans="1:10" ht="34.5" customHeight="1" x14ac:dyDescent="0.45">
      <c r="A11" s="3" t="s">
        <v>14</v>
      </c>
      <c r="B11" s="28" t="s">
        <v>23</v>
      </c>
      <c r="C11" s="3" t="s">
        <v>19</v>
      </c>
      <c r="D11" s="3">
        <v>1</v>
      </c>
      <c r="E11" s="3"/>
      <c r="F11" s="4">
        <f t="shared" si="0"/>
        <v>0</v>
      </c>
      <c r="I11" s="23"/>
    </row>
    <row r="12" spans="1:10" ht="35.25" customHeight="1" x14ac:dyDescent="0.45">
      <c r="A12" s="3" t="s">
        <v>15</v>
      </c>
      <c r="B12" s="28" t="s">
        <v>22</v>
      </c>
      <c r="C12" s="3" t="s">
        <v>19</v>
      </c>
      <c r="D12" s="3">
        <v>1</v>
      </c>
      <c r="E12" s="3"/>
      <c r="F12" s="4">
        <f t="shared" si="0"/>
        <v>0</v>
      </c>
      <c r="I12" s="23"/>
    </row>
    <row r="13" spans="1:10" ht="30" customHeight="1" thickBot="1" x14ac:dyDescent="0.5">
      <c r="A13" s="26"/>
      <c r="B13" s="27"/>
      <c r="C13" s="5"/>
      <c r="D13" s="6"/>
      <c r="E13" s="7" t="s">
        <v>6</v>
      </c>
      <c r="F13" s="25">
        <f>F9+F10+F11+F12</f>
        <v>0</v>
      </c>
      <c r="I13" s="23"/>
      <c r="J13" s="24"/>
    </row>
    <row r="14" spans="1:10" ht="30.75" customHeight="1" thickBot="1" x14ac:dyDescent="0.5">
      <c r="C14" s="5"/>
      <c r="D14" s="9"/>
      <c r="E14" s="9" t="s">
        <v>5</v>
      </c>
      <c r="F14" s="8">
        <f>F13*25%</f>
        <v>0</v>
      </c>
      <c r="I14" s="23"/>
      <c r="J14" s="24"/>
    </row>
    <row r="15" spans="1:10" ht="27" customHeight="1" thickBot="1" x14ac:dyDescent="0.5">
      <c r="A15" s="1"/>
      <c r="B15" s="1"/>
      <c r="C15" s="1"/>
      <c r="D15" s="1"/>
      <c r="E15" s="10" t="s">
        <v>7</v>
      </c>
      <c r="F15" s="8">
        <f>F13+F14</f>
        <v>0</v>
      </c>
      <c r="I15" s="23"/>
      <c r="J15" s="24"/>
    </row>
    <row r="16" spans="1:10" x14ac:dyDescent="0.45">
      <c r="A16" s="1"/>
      <c r="B16" s="1"/>
      <c r="C16" s="1"/>
      <c r="D16" s="1"/>
      <c r="E16" s="1"/>
      <c r="F16" s="1"/>
    </row>
    <row r="17" spans="1:6" x14ac:dyDescent="0.45">
      <c r="A17" s="1"/>
      <c r="B17" s="1"/>
      <c r="C17" s="1"/>
      <c r="D17" s="1"/>
      <c r="E17" s="1"/>
      <c r="F17" s="1"/>
    </row>
    <row r="18" spans="1:6" x14ac:dyDescent="0.45">
      <c r="A18" s="1"/>
      <c r="B18" s="1"/>
      <c r="C18" s="1"/>
      <c r="D18" s="1"/>
      <c r="E18" s="1"/>
      <c r="F18" s="1"/>
    </row>
    <row r="19" spans="1:6" x14ac:dyDescent="0.45">
      <c r="A19" s="1"/>
      <c r="B19" s="1"/>
      <c r="C19" s="1"/>
      <c r="D19" s="1"/>
      <c r="E19" s="1"/>
      <c r="F19" s="1" t="s">
        <v>8</v>
      </c>
    </row>
    <row r="20" spans="1:6" x14ac:dyDescent="0.45">
      <c r="A20" s="1"/>
      <c r="B20" s="1"/>
      <c r="C20" s="1"/>
      <c r="D20" s="1"/>
      <c r="E20" s="1"/>
      <c r="F20" s="1"/>
    </row>
    <row r="21" spans="1:6" x14ac:dyDescent="0.45">
      <c r="A21" s="1"/>
      <c r="B21" s="1"/>
      <c r="C21" s="1"/>
      <c r="D21" s="1"/>
      <c r="E21" s="1"/>
      <c r="F21" s="1"/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EVB 054-19 Održavanje sustava za upravljanje poslovnim procesima ARIS</Evidencijski_x0020_broj_x0020_nabave>
    <Interni_x0020_naru_x010d_itelj xmlns="1b2b10a5-14e7-4666-aebf-a6c484a2d948">
      <UserInfo>
        <DisplayName>8000 (Sektor informatike)</DisplayName>
        <AccountId>333</AccountId>
        <AccountType/>
      </UserInfo>
    </Interni_x0020_naru_x010d_itelj>
    <Stavka_x0020_Plana_x0020_nabave xmlns="1b2b10a5-14e7-4666-aebf-a6c484a2d948">III-4/2019</Stavka_x0020_Plana_x0020_nabave>
    <Ovla_x0161_teni_x0020_predstavnici_x002f_stru_x010d_no_x0020_povjerenstvo_x0020_za_x0020_nabavu xmlns="1b2b10a5-14e7-4666-aebf-a6c484a2d948">
      <UserInfo>
        <DisplayName>Kipčić Damir</DisplayName>
        <AccountId>1201</AccountId>
        <AccountType/>
      </UserInfo>
      <UserInfo>
        <DisplayName>Žužul Vjekoslav</DisplayName>
        <AccountId>1163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>2021-05-30T22:00:00+00:00</Zavr_x0161_etak_x0020_va_x017e_enja_x0020_ugovora>
    <Godina_x0020_nabave xmlns="1b2b10a5-14e7-4666-aebf-a6c484a2d948">2019</Godina_x0020_nabave>
    <Kriterij_x0020_za_x0020_odabir xmlns="1b2b10a5-14e7-4666-aebf-a6c484a2d948">Najniža cijena</Kriterij_x0020_za_x0020_odabir>
    <Po_x010d_etak_x0020_va_x017e_enja_x0020_ugovora xmlns="1b2b10a5-14e7-4666-aebf-a6c484a2d948">2019-05-31T22:00:00+00:00</Po_x010d_etak_x0020_va_x017e_enja_x0020_ugovora>
    <HBORIS_x002d_Klijenti_ID xmlns="1b2b10a5-14e7-4666-aebf-a6c484a2d948" xsi:nil="true"/>
    <Ostali_x0020_ponuditelji xmlns="1b2b10a5-14e7-4666-aebf-a6c484a2d948" xsi:nil="true"/>
    <Procijenjena_x0020_vrijednost_x0020_nabave xmlns="1b2b10a5-14e7-4666-aebf-a6c484a2d948">125000</Procijenjena_x0020_vrijednost_x0020_nabave>
    <Vrsta_x0020_nabave xmlns="1b2b10a5-14e7-4666-aebf-a6c484a2d948">Jednostavna nabava</Vrsta_x0020_nabave>
    <Vrijednost_x0020_odabrane_x0020_ponude xmlns="1b2b10a5-14e7-4666-aebf-a6c484a2d948" xsi:nil="true"/>
    <Ostali_x0020_instrumenti_x0020_osiguranja xmlns="1b2b10a5-14e7-4666-aebf-a6c484a2d948" xsi:nil="true"/>
    <Dodatak_x0020_Ugovora xmlns="1b2b10a5-14e7-4666-aebf-a6c484a2d948" xsi:nil="true"/>
    <Odabrani_x0020_ponuditelj_x003a__x0020_porezniBroj xmlns="1b2b10a5-14e7-4666-aebf-a6c484a2d948" xsi:nil="true"/>
    <Predmet_x0020_nabave xmlns="1b2b10a5-14e7-4666-aebf-a6c484a2d948" xsi:nil="true"/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25" ma:contentTypeDescription="Create a new document." ma:contentTypeScope="" ma:versionID="d67f72b8fb257774e8c03c75d728fe7a">
  <xsd:schema xmlns:xsd="http://www.w3.org/2001/XMLSchema" xmlns:xs="http://www.w3.org/2001/XMLSchema" xmlns:p="http://schemas.microsoft.com/office/2006/metadata/properties" xmlns:ns2="1b2b10a5-14e7-4666-aebf-a6c484a2d948" xmlns:ns3="cc1bae78-4333-4ddf-b08b-bd286aa6bb3e" targetNamespace="http://schemas.microsoft.com/office/2006/metadata/properties" ma:root="true" ma:fieldsID="948e4e0e9eeb3ac16f81464b880e4cf4" ns2:_="" ns3:_="">
    <xsd:import namespace="1b2b10a5-14e7-4666-aebf-a6c484a2d948"/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Number"/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DF2B5-D044-4587-A603-78B0FBB28DE6}"/>
</file>

<file path=customXml/itemProps2.xml><?xml version="1.0" encoding="utf-8"?>
<ds:datastoreItem xmlns:ds="http://schemas.openxmlformats.org/officeDocument/2006/customXml" ds:itemID="{D4955D4F-FC71-46CD-B93F-26F5AE9CE991}"/>
</file>

<file path=customXml/itemProps3.xml><?xml version="1.0" encoding="utf-8"?>
<ds:datastoreItem xmlns:ds="http://schemas.openxmlformats.org/officeDocument/2006/customXml" ds:itemID="{61B6CEC0-0E20-454F-97FB-88760D025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Miškulin Igor</dc:creator>
  <cp:lastModifiedBy>Damir Kipčić</cp:lastModifiedBy>
  <cp:lastPrinted>2017-07-19T13:13:05Z</cp:lastPrinted>
  <dcterms:created xsi:type="dcterms:W3CDTF">2015-12-28T09:53:39Z</dcterms:created>
  <dcterms:modified xsi:type="dcterms:W3CDTF">2019-03-27T11:50:04Z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  <property fmtid="{D5CDD505-2E9C-101B-9397-08002B2CF9AE}" pid="3" name="_docset_NoMedatataSyncRequired">
    <vt:lpwstr>False</vt:lpwstr>
  </property>
</Properties>
</file>