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0E4273EB-EEA9-4806-8286-8A25593E8701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definedNames>
    <definedName name="_xlnm.Print_Area" localSheetId="0">Sheet1!$A$1:$J$27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J15" i="1" s="1"/>
  <c r="H16" i="1"/>
  <c r="I16" i="1" s="1"/>
  <c r="H17" i="1"/>
  <c r="I17" i="1" s="1"/>
  <c r="J17" i="1" s="1"/>
  <c r="H18" i="1"/>
  <c r="I18" i="1" s="1"/>
  <c r="J18" i="1" s="1"/>
  <c r="H19" i="1"/>
  <c r="I19" i="1" s="1"/>
  <c r="H20" i="1"/>
  <c r="I20" i="1" s="1"/>
  <c r="H21" i="1"/>
  <c r="I21" i="1" s="1"/>
  <c r="H14" i="1"/>
  <c r="H9" i="1"/>
  <c r="I9" i="1" s="1"/>
  <c r="H8" i="1"/>
  <c r="I14" i="1" l="1"/>
  <c r="J14" i="1" s="1"/>
  <c r="H10" i="1"/>
  <c r="J21" i="1"/>
  <c r="H22" i="1"/>
  <c r="I22" i="1" s="1"/>
  <c r="J22" i="1" s="1"/>
  <c r="J20" i="1"/>
  <c r="J16" i="1"/>
  <c r="J19" i="1"/>
  <c r="J9" i="1"/>
  <c r="I8" i="1"/>
  <c r="J8" i="1" l="1"/>
  <c r="J10" i="1" s="1"/>
  <c r="I10" i="1"/>
</calcChain>
</file>

<file path=xl/sharedStrings.xml><?xml version="1.0" encoding="utf-8"?>
<sst xmlns="http://schemas.openxmlformats.org/spreadsheetml/2006/main" count="61" uniqueCount="42">
  <si>
    <t>kg</t>
  </si>
  <si>
    <t>r.br.</t>
  </si>
  <si>
    <t>jed. mjere</t>
  </si>
  <si>
    <t>predviđena količina</t>
  </si>
  <si>
    <t>HBOR</t>
  </si>
  <si>
    <t>Strossmayerov trg 9</t>
  </si>
  <si>
    <t>10000 Zagreb</t>
  </si>
  <si>
    <t>ključni broj otpada</t>
  </si>
  <si>
    <t>080317</t>
  </si>
  <si>
    <t>1.</t>
  </si>
  <si>
    <t>2.</t>
  </si>
  <si>
    <t>201101</t>
  </si>
  <si>
    <t>naziv otpada / usluga otkupa</t>
  </si>
  <si>
    <t>ponuđena jedinična cijena</t>
  </si>
  <si>
    <t>Sveukupno:</t>
  </si>
  <si>
    <t>Svekupno:</t>
  </si>
  <si>
    <t>4.</t>
  </si>
  <si>
    <t>5.</t>
  </si>
  <si>
    <t>6.</t>
  </si>
  <si>
    <t>7.</t>
  </si>
  <si>
    <t>8.</t>
  </si>
  <si>
    <t>9.</t>
  </si>
  <si>
    <t>Uredski papir i karton u kutijama / otkup i zbrinjavanje</t>
  </si>
  <si>
    <t>Uredski papir uništen (šredan) u vrećama / otkup i zbrinjavanje</t>
  </si>
  <si>
    <r>
      <t xml:space="preserve">IZNOS </t>
    </r>
    <r>
      <rPr>
        <b/>
        <sz val="8"/>
        <color theme="1"/>
        <rFont val="Arial"/>
        <family val="2"/>
        <charset val="238"/>
      </rPr>
      <t>(6x7)</t>
    </r>
  </si>
  <si>
    <r>
      <t xml:space="preserve">PDV </t>
    </r>
    <r>
      <rPr>
        <b/>
        <sz val="8"/>
        <color theme="1"/>
        <rFont val="Arial"/>
        <family val="2"/>
        <charset val="238"/>
      </rPr>
      <t>(8*25%)</t>
    </r>
  </si>
  <si>
    <r>
      <t xml:space="preserve">UKUPNO </t>
    </r>
    <r>
      <rPr>
        <b/>
        <sz val="8"/>
        <color theme="1"/>
        <rFont val="Arial"/>
        <family val="2"/>
        <charset val="238"/>
      </rPr>
      <t>(8+9)</t>
    </r>
  </si>
  <si>
    <t>A) otkup</t>
  </si>
  <si>
    <r>
      <t xml:space="preserve">B) odvoz i zbrinjavanje, uništavanje </t>
    </r>
    <r>
      <rPr>
        <b/>
        <vertAlign val="superscript"/>
        <sz val="12"/>
        <color theme="1"/>
        <rFont val="Calibri"/>
        <family val="2"/>
        <charset val="238"/>
        <scheme val="minor"/>
      </rPr>
      <t>(1)</t>
    </r>
  </si>
  <si>
    <t>Datum, pečat i potpis ponuditelja:</t>
  </si>
  <si>
    <t>TROŠKOVNIK - ODVOZ I ZBRINJAVANJE OTPADA okvirne godišnje količine</t>
  </si>
  <si>
    <r>
      <rPr>
        <b/>
        <vertAlign val="superscript"/>
        <sz val="9"/>
        <color theme="1"/>
        <rFont val="Calibri"/>
        <family val="2"/>
        <charset val="238"/>
        <scheme val="minor"/>
      </rPr>
      <t>(1)</t>
    </r>
    <r>
      <rPr>
        <b/>
        <sz val="9"/>
        <color theme="1"/>
        <rFont val="Calibri"/>
        <family val="2"/>
        <charset val="238"/>
        <scheme val="minor"/>
      </rPr>
      <t xml:space="preserve"> U jediničnu cijenu odvoza, zbrinjavanja i uništavanja ponuditelj treba uračunati sve troškove (rad, materijal, prijevoz, oprema, dokumentacija …)</t>
    </r>
  </si>
  <si>
    <t xml:space="preserve">Uredski papir i karton u kutijama </t>
  </si>
  <si>
    <t>Uredski papir uništen (šredan) u vrećama</t>
  </si>
  <si>
    <t xml:space="preserve">Elektronička oprema </t>
  </si>
  <si>
    <t xml:space="preserve">Toneri </t>
  </si>
  <si>
    <t xml:space="preserve">Flourescentne cijevi </t>
  </si>
  <si>
    <t xml:space="preserve">Plastika </t>
  </si>
  <si>
    <t xml:space="preserve">Baterije i akumulatori </t>
  </si>
  <si>
    <t>Glomazni otpad (ukupna količina se odvozi do 4 x godišnje)</t>
  </si>
  <si>
    <t>Stavke koje ponuditelj ne nudi kao jediničnu cijenu upisuje 0,00 kn</t>
  </si>
  <si>
    <t>naziv otpada / usluga odvoza, zbrinjavanja i uništavanja otpada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</si>
</sst>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.&quot;"/>
    <numFmt numFmtId="165" formatCode="_-* #,##0.00\ [$kn-41A]_-;\-* #,##0.00\ [$kn-41A]_-;_-* &quot;-&quot;??\ [$kn-41A]_-;_-@_-"/>
    <numFmt numFmtId="166" formatCode="#,##0.00;[Red]#,##0.00"/>
    <numFmt numFmtId="167" formatCode="#,##0.00\ &quot;kn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/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textRotation="90"/>
    </xf>
    <xf numFmtId="0" fontId="12" fillId="0" borderId="0" xfId="0" applyFont="1"/>
    <xf numFmtId="0" fontId="10" fillId="0" borderId="0" xfId="0" applyFont="1"/>
    <xf numFmtId="167" fontId="14" fillId="0" borderId="1" xfId="0" applyNumberFormat="1" applyFont="1" applyBorder="1" applyAlignment="1">
      <alignment horizontal="right" vertical="center"/>
    </xf>
    <xf numFmtId="167" fontId="14" fillId="2" borderId="1" xfId="0" applyNumberFormat="1" applyFont="1" applyFill="1" applyBorder="1" applyAlignment="1" applyProtection="1">
      <alignment horizontal="right" vertical="center" wrapText="1"/>
      <protection locked="0"/>
    </xf>
    <xf numFmtId="166" fontId="15" fillId="0" borderId="1" xfId="0" applyNumberFormat="1" applyFont="1" applyBorder="1" applyAlignment="1">
      <alignment vertical="center" wrapText="1"/>
    </xf>
    <xf numFmtId="166" fontId="15" fillId="0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7" fontId="14" fillId="2" borderId="1" xfId="0" applyNumberFormat="1" applyFont="1" applyFill="1" applyBorder="1" applyAlignment="1" applyProtection="1">
      <alignment horizontal="right" vertical="center"/>
      <protection locked="0"/>
    </xf>
    <xf numFmtId="167" fontId="14" fillId="0" borderId="1" xfId="0" applyNumberFormat="1" applyFont="1" applyBorder="1" applyAlignment="1" applyProtection="1">
      <alignment horizontal="right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BreakPreview" topLeftCell="A10" zoomScale="145" zoomScaleNormal="100" zoomScaleSheetLayoutView="145" workbookViewId="0">
      <selection activeCell="G16" sqref="G16"/>
    </sheetView>
  </sheetViews>
  <sheetFormatPr defaultRowHeight="15" x14ac:dyDescent="0.25"/>
  <cols>
    <col min="1" max="1" width="4.5703125" customWidth="1"/>
    <col min="2" max="2" width="4.7109375" bestFit="1" customWidth="1"/>
    <col min="3" max="3" width="53.42578125" style="3" customWidth="1"/>
    <col min="4" max="4" width="11.7109375" style="3" customWidth="1"/>
    <col min="5" max="5" width="9.140625" style="2"/>
    <col min="6" max="6" width="13" customWidth="1"/>
    <col min="7" max="7" width="16.7109375" customWidth="1"/>
    <col min="8" max="8" width="16.140625" customWidth="1"/>
    <col min="9" max="9" width="15.42578125" customWidth="1"/>
    <col min="10" max="10" width="16.5703125" customWidth="1"/>
  </cols>
  <sheetData>
    <row r="1" spans="1:10" ht="15.75" x14ac:dyDescent="0.25">
      <c r="A1" s="4" t="s">
        <v>4</v>
      </c>
    </row>
    <row r="2" spans="1:10" ht="15.75" x14ac:dyDescent="0.25">
      <c r="A2" s="4" t="s">
        <v>5</v>
      </c>
    </row>
    <row r="3" spans="1:10" ht="15.75" x14ac:dyDescent="0.25">
      <c r="A3" s="4" t="s">
        <v>6</v>
      </c>
    </row>
    <row r="4" spans="1:10" ht="18.75" x14ac:dyDescent="0.25">
      <c r="A4" s="25" t="s">
        <v>30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5" customHeight="1" x14ac:dyDescent="0.3">
      <c r="B5" s="8"/>
      <c r="C5" s="8"/>
      <c r="D5" s="8"/>
      <c r="E5" s="8"/>
      <c r="F5" s="8"/>
      <c r="G5" s="8"/>
      <c r="H5" s="8"/>
    </row>
    <row r="6" spans="1:10" ht="9" customHeight="1" x14ac:dyDescent="0.25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</row>
    <row r="7" spans="1:10" ht="29.25" customHeight="1" x14ac:dyDescent="0.25">
      <c r="A7" s="27" t="s">
        <v>27</v>
      </c>
      <c r="B7" s="21" t="s">
        <v>1</v>
      </c>
      <c r="C7" s="21" t="s">
        <v>12</v>
      </c>
      <c r="D7" s="21" t="s">
        <v>7</v>
      </c>
      <c r="E7" s="21" t="s">
        <v>2</v>
      </c>
      <c r="F7" s="21" t="s">
        <v>3</v>
      </c>
      <c r="G7" s="21" t="s">
        <v>13</v>
      </c>
      <c r="H7" s="21" t="s">
        <v>24</v>
      </c>
      <c r="I7" s="22" t="s">
        <v>25</v>
      </c>
      <c r="J7" s="22" t="s">
        <v>26</v>
      </c>
    </row>
    <row r="8" spans="1:10" ht="27.95" customHeight="1" x14ac:dyDescent="0.25">
      <c r="A8" s="27"/>
      <c r="B8" s="20" t="s">
        <v>9</v>
      </c>
      <c r="C8" s="19" t="s">
        <v>22</v>
      </c>
      <c r="D8" s="7">
        <v>200101</v>
      </c>
      <c r="E8" s="1" t="s">
        <v>0</v>
      </c>
      <c r="F8" s="11">
        <v>10000</v>
      </c>
      <c r="G8" s="31"/>
      <c r="H8" s="36">
        <f>F8*G8</f>
        <v>0</v>
      </c>
      <c r="I8" s="36">
        <f>H8*25%</f>
        <v>0</v>
      </c>
      <c r="J8" s="36">
        <f>H8+I8</f>
        <v>0</v>
      </c>
    </row>
    <row r="9" spans="1:10" ht="27.95" customHeight="1" x14ac:dyDescent="0.25">
      <c r="A9" s="27"/>
      <c r="B9" s="20" t="s">
        <v>10</v>
      </c>
      <c r="C9" s="19" t="s">
        <v>23</v>
      </c>
      <c r="D9" s="7" t="s">
        <v>11</v>
      </c>
      <c r="E9" s="1" t="s">
        <v>0</v>
      </c>
      <c r="F9" s="11">
        <v>6000</v>
      </c>
      <c r="G9" s="31"/>
      <c r="H9" s="36">
        <f t="shared" ref="H9" si="0">F9*G9</f>
        <v>0</v>
      </c>
      <c r="I9" s="36">
        <f t="shared" ref="I9" si="1">H9*25%</f>
        <v>0</v>
      </c>
      <c r="J9" s="36">
        <f t="shared" ref="J9" si="2">H9+I9</f>
        <v>0</v>
      </c>
    </row>
    <row r="10" spans="1:10" ht="15" customHeight="1" x14ac:dyDescent="0.25">
      <c r="A10" s="26" t="s">
        <v>15</v>
      </c>
      <c r="B10" s="26"/>
      <c r="C10" s="26"/>
      <c r="D10" s="26"/>
      <c r="E10" s="26"/>
      <c r="F10" s="26"/>
      <c r="G10" s="26"/>
      <c r="H10" s="32">
        <f>SUM(H8:H9)</f>
        <v>0</v>
      </c>
      <c r="I10" s="32">
        <f>SUM(I8:I9)</f>
        <v>0</v>
      </c>
      <c r="J10" s="32">
        <f>SUM(J8:J9)</f>
        <v>0</v>
      </c>
    </row>
    <row r="11" spans="1:10" x14ac:dyDescent="0.25">
      <c r="A11" s="12"/>
      <c r="B11" s="9"/>
      <c r="C11" s="13"/>
      <c r="D11" s="14"/>
      <c r="E11" s="15"/>
      <c r="F11" s="16"/>
      <c r="G11" s="10"/>
      <c r="H11" s="17"/>
      <c r="I11" s="12"/>
      <c r="J11" s="12"/>
    </row>
    <row r="12" spans="1:10" ht="9" customHeight="1" x14ac:dyDescent="0.25">
      <c r="A12" s="18">
        <v>1</v>
      </c>
      <c r="B12" s="18">
        <v>2</v>
      </c>
      <c r="C12" s="18">
        <v>3</v>
      </c>
      <c r="D12" s="18">
        <v>4</v>
      </c>
      <c r="E12" s="18">
        <v>5</v>
      </c>
      <c r="F12" s="18">
        <v>6</v>
      </c>
      <c r="G12" s="18">
        <v>7</v>
      </c>
      <c r="H12" s="18">
        <v>8</v>
      </c>
      <c r="I12" s="18">
        <v>9</v>
      </c>
      <c r="J12" s="18">
        <v>10</v>
      </c>
    </row>
    <row r="13" spans="1:10" ht="27.95" customHeight="1" x14ac:dyDescent="0.25">
      <c r="A13" s="23" t="s">
        <v>28</v>
      </c>
      <c r="B13" s="21" t="s">
        <v>1</v>
      </c>
      <c r="C13" s="21" t="s">
        <v>41</v>
      </c>
      <c r="D13" s="21" t="s">
        <v>7</v>
      </c>
      <c r="E13" s="21" t="s">
        <v>2</v>
      </c>
      <c r="F13" s="21" t="s">
        <v>3</v>
      </c>
      <c r="G13" s="21" t="s">
        <v>13</v>
      </c>
      <c r="H13" s="21" t="s">
        <v>24</v>
      </c>
      <c r="I13" s="22" t="s">
        <v>25</v>
      </c>
      <c r="J13" s="22" t="s">
        <v>26</v>
      </c>
    </row>
    <row r="14" spans="1:10" ht="27.95" customHeight="1" x14ac:dyDescent="0.25">
      <c r="A14" s="24"/>
      <c r="B14" s="6" t="s">
        <v>9</v>
      </c>
      <c r="C14" s="19" t="s">
        <v>32</v>
      </c>
      <c r="D14" s="7">
        <v>200101</v>
      </c>
      <c r="E14" s="1" t="s">
        <v>0</v>
      </c>
      <c r="F14" s="11">
        <v>10000</v>
      </c>
      <c r="G14" s="35"/>
      <c r="H14" s="30">
        <f>G14*F14</f>
        <v>0</v>
      </c>
      <c r="I14" s="30">
        <f>H14*25%</f>
        <v>0</v>
      </c>
      <c r="J14" s="30">
        <f>H14+I14</f>
        <v>0</v>
      </c>
    </row>
    <row r="15" spans="1:10" ht="27.95" customHeight="1" x14ac:dyDescent="0.25">
      <c r="A15" s="24"/>
      <c r="B15" s="6" t="s">
        <v>10</v>
      </c>
      <c r="C15" s="19" t="s">
        <v>33</v>
      </c>
      <c r="D15" s="7">
        <v>200101</v>
      </c>
      <c r="E15" s="1" t="s">
        <v>0</v>
      </c>
      <c r="F15" s="11">
        <v>6000</v>
      </c>
      <c r="G15" s="35"/>
      <c r="H15" s="30">
        <f t="shared" ref="H15:H21" si="3">G15*F15</f>
        <v>0</v>
      </c>
      <c r="I15" s="30">
        <f t="shared" ref="I15:I22" si="4">H15*25%</f>
        <v>0</v>
      </c>
      <c r="J15" s="30">
        <f t="shared" ref="J15:J22" si="5">H15+I15</f>
        <v>0</v>
      </c>
    </row>
    <row r="16" spans="1:10" ht="27.95" customHeight="1" x14ac:dyDescent="0.25">
      <c r="A16" s="24"/>
      <c r="B16" s="6" t="s">
        <v>16</v>
      </c>
      <c r="C16" s="5" t="s">
        <v>34</v>
      </c>
      <c r="D16" s="7">
        <v>200135</v>
      </c>
      <c r="E16" s="1" t="s">
        <v>0</v>
      </c>
      <c r="F16" s="11">
        <v>3000</v>
      </c>
      <c r="G16" s="31"/>
      <c r="H16" s="30">
        <f t="shared" si="3"/>
        <v>0</v>
      </c>
      <c r="I16" s="30">
        <f t="shared" si="4"/>
        <v>0</v>
      </c>
      <c r="J16" s="30">
        <f t="shared" si="5"/>
        <v>0</v>
      </c>
    </row>
    <row r="17" spans="1:10" ht="27.95" customHeight="1" x14ac:dyDescent="0.25">
      <c r="A17" s="24"/>
      <c r="B17" s="6" t="s">
        <v>17</v>
      </c>
      <c r="C17" s="5" t="s">
        <v>35</v>
      </c>
      <c r="D17" s="7" t="s">
        <v>8</v>
      </c>
      <c r="E17" s="1" t="s">
        <v>0</v>
      </c>
      <c r="F17" s="11">
        <v>200</v>
      </c>
      <c r="G17" s="31"/>
      <c r="H17" s="30">
        <f t="shared" si="3"/>
        <v>0</v>
      </c>
      <c r="I17" s="30">
        <f t="shared" si="4"/>
        <v>0</v>
      </c>
      <c r="J17" s="30">
        <f t="shared" si="5"/>
        <v>0</v>
      </c>
    </row>
    <row r="18" spans="1:10" ht="27.95" customHeight="1" x14ac:dyDescent="0.25">
      <c r="A18" s="24"/>
      <c r="B18" s="6" t="s">
        <v>18</v>
      </c>
      <c r="C18" s="5" t="s">
        <v>36</v>
      </c>
      <c r="D18" s="7">
        <v>200121</v>
      </c>
      <c r="E18" s="1" t="s">
        <v>0</v>
      </c>
      <c r="F18" s="1">
        <v>100</v>
      </c>
      <c r="G18" s="31"/>
      <c r="H18" s="30">
        <f t="shared" si="3"/>
        <v>0</v>
      </c>
      <c r="I18" s="30">
        <f t="shared" si="4"/>
        <v>0</v>
      </c>
      <c r="J18" s="30">
        <f t="shared" si="5"/>
        <v>0</v>
      </c>
    </row>
    <row r="19" spans="1:10" ht="27.95" customHeight="1" x14ac:dyDescent="0.25">
      <c r="A19" s="24"/>
      <c r="B19" s="6" t="s">
        <v>19</v>
      </c>
      <c r="C19" s="5" t="s">
        <v>37</v>
      </c>
      <c r="D19" s="7">
        <v>150102</v>
      </c>
      <c r="E19" s="1" t="s">
        <v>0</v>
      </c>
      <c r="F19" s="1">
        <v>500</v>
      </c>
      <c r="G19" s="31"/>
      <c r="H19" s="30">
        <f t="shared" si="3"/>
        <v>0</v>
      </c>
      <c r="I19" s="30">
        <f t="shared" si="4"/>
        <v>0</v>
      </c>
      <c r="J19" s="30">
        <f t="shared" si="5"/>
        <v>0</v>
      </c>
    </row>
    <row r="20" spans="1:10" ht="27.95" customHeight="1" x14ac:dyDescent="0.25">
      <c r="A20" s="24"/>
      <c r="B20" s="6" t="s">
        <v>20</v>
      </c>
      <c r="C20" s="5" t="s">
        <v>38</v>
      </c>
      <c r="D20" s="7">
        <v>160605</v>
      </c>
      <c r="E20" s="1" t="s">
        <v>0</v>
      </c>
      <c r="F20" s="1">
        <v>50</v>
      </c>
      <c r="G20" s="31"/>
      <c r="H20" s="30">
        <f t="shared" si="3"/>
        <v>0</v>
      </c>
      <c r="I20" s="30">
        <f t="shared" si="4"/>
        <v>0</v>
      </c>
      <c r="J20" s="30">
        <f t="shared" si="5"/>
        <v>0</v>
      </c>
    </row>
    <row r="21" spans="1:10" ht="27.95" customHeight="1" x14ac:dyDescent="0.25">
      <c r="A21" s="24"/>
      <c r="B21" s="6" t="s">
        <v>21</v>
      </c>
      <c r="C21" s="5" t="s">
        <v>39</v>
      </c>
      <c r="D21" s="7">
        <v>200307</v>
      </c>
      <c r="E21" s="1" t="s">
        <v>0</v>
      </c>
      <c r="F21" s="11">
        <v>3000</v>
      </c>
      <c r="G21" s="31"/>
      <c r="H21" s="30">
        <f t="shared" si="3"/>
        <v>0</v>
      </c>
      <c r="I21" s="30">
        <f t="shared" si="4"/>
        <v>0</v>
      </c>
      <c r="J21" s="30">
        <f t="shared" si="5"/>
        <v>0</v>
      </c>
    </row>
    <row r="22" spans="1:10" ht="15.75" x14ac:dyDescent="0.25">
      <c r="A22" s="26" t="s">
        <v>14</v>
      </c>
      <c r="B22" s="26"/>
      <c r="C22" s="26"/>
      <c r="D22" s="26"/>
      <c r="E22" s="26"/>
      <c r="F22" s="26"/>
      <c r="G22" s="26"/>
      <c r="H22" s="33">
        <f>SUM(H14:H21)</f>
        <v>0</v>
      </c>
      <c r="I22" s="34">
        <f t="shared" si="4"/>
        <v>0</v>
      </c>
      <c r="J22" s="34">
        <f t="shared" si="5"/>
        <v>0</v>
      </c>
    </row>
    <row r="23" spans="1:10" x14ac:dyDescent="0.25">
      <c r="A23" s="28" t="s">
        <v>31</v>
      </c>
    </row>
    <row r="24" spans="1:10" x14ac:dyDescent="0.25">
      <c r="A24" s="28" t="s">
        <v>40</v>
      </c>
    </row>
    <row r="25" spans="1:10" x14ac:dyDescent="0.25">
      <c r="A25" s="29"/>
    </row>
    <row r="26" spans="1:10" x14ac:dyDescent="0.25">
      <c r="A26" t="s">
        <v>29</v>
      </c>
    </row>
  </sheetData>
  <sheetProtection selectLockedCells="1"/>
  <mergeCells count="5">
    <mergeCell ref="A13:A21"/>
    <mergeCell ref="A4:J4"/>
    <mergeCell ref="A22:G22"/>
    <mergeCell ref="A7:A9"/>
    <mergeCell ref="A10:G10"/>
  </mergeCells>
  <pageMargins left="0.7" right="0.7" top="0.75" bottom="0.75" header="0.3" footer="0.3"/>
  <pageSetup paperSize="9" scale="70" orientation="landscape" r:id="rId1"/>
  <ignoredErrors>
    <ignoredError sqref="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2019-03-05T10:29:48Z</dcterms:modified>
</cp:coreProperties>
</file>