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://intranet/organizacijske-jedinice/SPOiPU/DN/JN/Javna nabava1/EVB 066-19 Održavanje i popravak klima uređaja/"/>
    </mc:Choice>
  </mc:AlternateContent>
  <xr:revisionPtr revIDLastSave="18" documentId="14_{38CC9C96-BB0C-4692-B509-FB1961CD1B0F}" xr6:coauthVersionLast="36" xr6:coauthVersionMax="36" xr10:uidLastSave="{55373E06-35B6-4483-8F91-E6A97A6D6011}"/>
  <bookViews>
    <workbookView xWindow="0" yWindow="0" windowWidth="28800" windowHeight="12375" xr2:uid="{00000000-000D-0000-FFFF-FFFF00000000}"/>
  </bookViews>
  <sheets>
    <sheet name="održavanje klima uređa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F5" i="1" l="1"/>
  <c r="F6" i="1"/>
  <c r="F4" i="1"/>
  <c r="F11" i="1"/>
  <c r="F12" i="1"/>
  <c r="F13" i="1"/>
  <c r="F14" i="1"/>
  <c r="F15" i="1"/>
  <c r="F16" i="1"/>
  <c r="F17" i="1"/>
  <c r="F18" i="1"/>
  <c r="F19" i="1"/>
  <c r="F21" i="1"/>
  <c r="F10" i="1"/>
  <c r="F7" i="1" l="1"/>
  <c r="F22" i="1"/>
  <c r="D25" i="1" s="1"/>
  <c r="D26" i="1" l="1"/>
  <c r="D27" i="1" s="1"/>
</calcChain>
</file>

<file path=xl/sharedStrings.xml><?xml version="1.0" encoding="utf-8"?>
<sst xmlns="http://schemas.openxmlformats.org/spreadsheetml/2006/main" count="66" uniqueCount="47">
  <si>
    <t>R.
br.</t>
  </si>
  <si>
    <t>Specifikacija dijelova</t>
  </si>
  <si>
    <t>Jedinica 
mjere</t>
  </si>
  <si>
    <t>Planirana 
količina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</si>
  <si>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</si>
  <si>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</si>
  <si>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</si>
  <si>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</si>
  <si>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</si>
  <si>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</si>
  <si>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Ukupno bez PDV-a:</t>
  </si>
  <si>
    <t>R. 
br.</t>
  </si>
  <si>
    <t>Rad</t>
  </si>
  <si>
    <t xml:space="preserve">Ukupno bez PDV-a: </t>
  </si>
  <si>
    <t>PDV:</t>
  </si>
  <si>
    <t>Ukupna cijena (dijelovi + rad) KN bez PDV-a:</t>
  </si>
  <si>
    <t>4.</t>
  </si>
  <si>
    <t>Radna tvar R410a</t>
  </si>
  <si>
    <t>KG</t>
  </si>
  <si>
    <t>5.</t>
  </si>
  <si>
    <t>Radna tvar R407c</t>
  </si>
  <si>
    <t>Radni sat tehničara u vremenu 07:00 - 19:00 sati</t>
  </si>
  <si>
    <t>H</t>
  </si>
  <si>
    <t>6.</t>
  </si>
  <si>
    <t>7.</t>
  </si>
  <si>
    <t>8.</t>
  </si>
  <si>
    <t>9.</t>
  </si>
  <si>
    <t>10.</t>
  </si>
  <si>
    <t>Elektronski kontroler Daikin FWEC1A</t>
  </si>
  <si>
    <t>11.</t>
  </si>
  <si>
    <t>Preventivni zimski servis rashladnika vode RIELLO A140/250 (uključuje pražnjenjenje rashladnika vodom i priprema za minus temperature)</t>
  </si>
  <si>
    <t>Kemijsko pranje vanjske jedinice split sistema (uključuje mono, dual i trial)</t>
  </si>
  <si>
    <t>Servis split sistema (unutarnja jedninica sa pripadajućom vanjskom jedinicom - uključujuje mono, dual i trial)</t>
  </si>
  <si>
    <t>Kemijsko pranje kondenzatora/isparivača VRV jedinice (kao Sanyo SPW-C903GYH8 i SPW-CR903GVH8)</t>
  </si>
  <si>
    <t>Redoviti godišnji servis rashladnika vode RIELLO A140/250 (uključuje punjenje rashladnika vodom i puštanje u rad, mehaničko čišćenje kondenzatora i kemijsko pranje kondenzatora po potrebi)</t>
  </si>
  <si>
    <t>Servis ventilkonvektora  (potrebno podešavanje, čišćenje filtra, pranje i dezinfekcija unutrašnje jedinice)</t>
  </si>
  <si>
    <t>Potpis i pečat ponuditelja:</t>
  </si>
  <si>
    <t>Zagreb, ________________2019.</t>
  </si>
  <si>
    <t>Ukupna cijena (dijelovi + rad) KN s PDV-om*:</t>
  </si>
  <si>
    <t>* obračun izvedenih radoba vršit će se prema stvarno izvedenim količinama ovjerenim od strane naručitelja</t>
  </si>
  <si>
    <t>Redovni godišnji servis VRV vanjske jedinice (kao Sanyo SPW-C903GYH8 i SPW-CR903GVH8 - multi split)</t>
  </si>
  <si>
    <t>Preventivni pregled VRV jedinice nakon 6 mjeseci (kao Sanyo SPW-C903GYH8 i SPW-CR903GVH8 - multi split)</t>
  </si>
  <si>
    <t>Mini redoviti godišnji servis rashladnika MC Quay MAC050AR FFAA  (servis, kontrola tlakova, nadopuna,  mehaničko čišćenje kondenzatora i kemijsko pranje kondenzatora po potrebi)</t>
  </si>
  <si>
    <t xml:space="preserve">Mini rashladnik MC Quay MAC050AR FFAA - preventivni zimski servis (pregled, kontrola tlakova) </t>
  </si>
  <si>
    <t>Redoviti godišnji servis VRV unutarnje jedinice ( podešavanje, čišćenje filtra, pranje i dezinfekcija unutrašnje jedinice)</t>
  </si>
  <si>
    <r>
      <rPr>
        <b/>
        <sz val="11"/>
        <color theme="1"/>
        <rFont val="Calibri"/>
        <family val="2"/>
        <scheme val="minor"/>
      </rPr>
      <t>Prilog broj II - Troškovnik</t>
    </r>
    <r>
      <rPr>
        <sz val="11"/>
        <color theme="1"/>
        <rFont val="Calibri"/>
        <family val="2"/>
        <charset val="238"/>
        <scheme val="minor"/>
      </rPr>
      <t xml:space="preserve">
EVB 066-19 Nabava usluga održavanja i popravka klima uređaja</t>
    </r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</si>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</sst>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4" fontId="1" fillId="0" borderId="5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4" fontId="0" fillId="0" borderId="5" xfId="0" applyNumberFormat="1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41412</xdr:colOff>
      <xdr:row>0</xdr:row>
      <xdr:rowOff>66261</xdr:rowOff>
    </xdr:from>
    <xdr:to>
      <xdr:col>1</xdr:col>
      <xdr:colOff>1300369</xdr:colOff>
      <xdr:row>0</xdr:row>
      <xdr:rowOff>594092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2D57B-D9B5-476D-8311-B789C391EC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2" y="66261"/>
          <a:ext cx="1689653" cy="5278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="115" zoomScaleNormal="100" zoomScaleSheetLayoutView="115" workbookViewId="0">
      <selection activeCell="M21" sqref="M21"/>
    </sheetView>
  </sheetViews>
  <sheetFormatPr defaultColWidth="8.7109375" defaultRowHeight="15" x14ac:dyDescent="0.25"/>
  <cols>
    <col min="1" max="1" width="6.42578125" customWidth="1"/>
    <col min="2" max="2" width="29.140625" customWidth="1"/>
    <col min="3" max="3" width="10.28515625" customWidth="1"/>
    <col min="4" max="4" width="12.42578125" customWidth="1"/>
    <col min="5" max="5" width="18.7109375" customWidth="1"/>
    <col min="6" max="6" width="21.7109375" customWidth="1"/>
  </cols>
  <sheetData>
    <row r="1" spans="1:8" ht="74.25" customHeight="1" x14ac:dyDescent="0.25">
      <c r="A1" s="19" t="s">
        <v>45</v>
      </c>
      <c r="B1" s="18"/>
      <c r="C1" s="18"/>
      <c r="D1" s="18"/>
      <c r="E1" s="18"/>
      <c r="F1" s="18"/>
    </row>
    <row r="2" spans="1:8" ht="23.25" customHeight="1" x14ac:dyDescent="0.25"/>
    <row r="3" spans="1:8" s="11" customFormat="1" ht="45" x14ac:dyDescent="0.25">
      <c r="A3" s="24" t="s">
        <v>0</v>
      </c>
      <c r="B3" s="25" t="s">
        <v>1</v>
      </c>
      <c r="C3" s="24" t="s">
        <v>2</v>
      </c>
      <c r="D3" s="24" t="s">
        <v>3</v>
      </c>
      <c r="E3" s="24" t="s">
        <v>4</v>
      </c>
      <c r="F3" s="24" t="s">
        <v>5</v>
      </c>
    </row>
    <row r="4" spans="1:8" ht="30" x14ac:dyDescent="0.25">
      <c r="A4" s="7" t="s">
        <v>6</v>
      </c>
      <c r="B4" s="20" t="s">
        <v>28</v>
      </c>
      <c r="C4" s="7" t="s">
        <v>8</v>
      </c>
      <c r="D4" s="7">
        <v>5</v>
      </c>
      <c r="E4" s="10"/>
      <c r="F4" s="10">
        <f>E4*D4</f>
        <v>0</v>
      </c>
    </row>
    <row r="5" spans="1:8" ht="30" customHeight="1" x14ac:dyDescent="0.25">
      <c r="A5" s="7" t="s">
        <v>7</v>
      </c>
      <c r="B5" s="20" t="s">
        <v>17</v>
      </c>
      <c r="C5" s="7" t="s">
        <v>18</v>
      </c>
      <c r="D5" s="7">
        <v>20</v>
      </c>
      <c r="E5" s="10"/>
      <c r="F5" s="10">
        <f t="shared" ref="F5:F6" si="0">E5*D5</f>
        <v>0</v>
      </c>
    </row>
    <row r="6" spans="1:8" ht="30" customHeight="1" thickBot="1" x14ac:dyDescent="0.3">
      <c r="A6" s="7" t="s">
        <v>9</v>
      </c>
      <c r="B6" s="20" t="s">
        <v>20</v>
      </c>
      <c r="C6" s="7" t="s">
        <v>18</v>
      </c>
      <c r="D6" s="7">
        <v>20</v>
      </c>
      <c r="E6" s="12"/>
      <c r="F6" s="12">
        <f t="shared" si="0"/>
        <v>0</v>
      </c>
    </row>
    <row r="7" spans="1:8" ht="30" customHeight="1" thickBot="1" x14ac:dyDescent="0.3">
      <c r="A7" s="11"/>
      <c r="B7" s="11"/>
      <c r="C7" s="11"/>
      <c r="D7" s="11"/>
      <c r="E7" s="21" t="s">
        <v>10</v>
      </c>
      <c r="F7" s="14">
        <f>SUM(F4:F6)</f>
        <v>0</v>
      </c>
    </row>
    <row r="8" spans="1:8" ht="23.25" customHeight="1" x14ac:dyDescent="0.25"/>
    <row r="9" spans="1:8" ht="45" x14ac:dyDescent="0.25">
      <c r="A9" s="24" t="s">
        <v>11</v>
      </c>
      <c r="B9" s="25" t="s">
        <v>12</v>
      </c>
      <c r="C9" s="24" t="s">
        <v>2</v>
      </c>
      <c r="D9" s="24" t="s">
        <v>3</v>
      </c>
      <c r="E9" s="24" t="s">
        <v>4</v>
      </c>
      <c r="F9" s="24" t="s">
        <v>5</v>
      </c>
      <c r="H9" s="6"/>
    </row>
    <row r="10" spans="1:8" ht="30" x14ac:dyDescent="0.25">
      <c r="A10" s="7" t="s">
        <v>6</v>
      </c>
      <c r="B10" s="22" t="s">
        <v>21</v>
      </c>
      <c r="C10" s="7" t="s">
        <v>22</v>
      </c>
      <c r="D10" s="7">
        <v>30</v>
      </c>
      <c r="E10" s="10"/>
      <c r="F10" s="9">
        <f>E10*D10</f>
        <v>0</v>
      </c>
    </row>
    <row r="11" spans="1:8" ht="67.5" customHeight="1" x14ac:dyDescent="0.25">
      <c r="A11" s="7" t="s">
        <v>7</v>
      </c>
      <c r="B11" s="22" t="s">
        <v>32</v>
      </c>
      <c r="C11" s="7" t="s">
        <v>8</v>
      </c>
      <c r="D11" s="7">
        <v>71</v>
      </c>
      <c r="E11" s="10"/>
      <c r="F11" s="9">
        <f t="shared" ref="F11:F21" si="1">E11*D11</f>
        <v>0</v>
      </c>
      <c r="H11" s="6"/>
    </row>
    <row r="12" spans="1:8" ht="47.25" customHeight="1" x14ac:dyDescent="0.25">
      <c r="A12" s="7" t="s">
        <v>9</v>
      </c>
      <c r="B12" s="22" t="s">
        <v>31</v>
      </c>
      <c r="C12" s="7" t="s">
        <v>8</v>
      </c>
      <c r="D12" s="7">
        <v>71</v>
      </c>
      <c r="E12" s="10"/>
      <c r="F12" s="9">
        <f t="shared" si="1"/>
        <v>0</v>
      </c>
    </row>
    <row r="13" spans="1:8" ht="60.75" customHeight="1" x14ac:dyDescent="0.25">
      <c r="A13" s="7" t="s">
        <v>16</v>
      </c>
      <c r="B13" s="22" t="s">
        <v>40</v>
      </c>
      <c r="C13" s="7" t="s">
        <v>8</v>
      </c>
      <c r="D13" s="7">
        <v>11</v>
      </c>
      <c r="E13" s="10"/>
      <c r="F13" s="9">
        <f t="shared" si="1"/>
        <v>0</v>
      </c>
    </row>
    <row r="14" spans="1:8" ht="60" x14ac:dyDescent="0.25">
      <c r="A14" s="7" t="s">
        <v>19</v>
      </c>
      <c r="B14" s="22" t="s">
        <v>33</v>
      </c>
      <c r="C14" s="7" t="s">
        <v>8</v>
      </c>
      <c r="D14" s="7">
        <v>11</v>
      </c>
      <c r="E14" s="10"/>
      <c r="F14" s="9">
        <f t="shared" si="1"/>
        <v>0</v>
      </c>
    </row>
    <row r="15" spans="1:8" ht="62.25" customHeight="1" x14ac:dyDescent="0.25">
      <c r="A15" s="7" t="s">
        <v>23</v>
      </c>
      <c r="B15" s="22" t="s">
        <v>41</v>
      </c>
      <c r="C15" s="7" t="s">
        <v>8</v>
      </c>
      <c r="D15" s="7">
        <v>11</v>
      </c>
      <c r="E15" s="10"/>
      <c r="F15" s="9">
        <f t="shared" si="1"/>
        <v>0</v>
      </c>
    </row>
    <row r="16" spans="1:8" ht="76.5" customHeight="1" x14ac:dyDescent="0.25">
      <c r="A16" s="7" t="s">
        <v>24</v>
      </c>
      <c r="B16" s="22" t="s">
        <v>44</v>
      </c>
      <c r="C16" s="7" t="s">
        <v>8</v>
      </c>
      <c r="D16" s="7">
        <v>102</v>
      </c>
      <c r="E16" s="10"/>
      <c r="F16" s="9">
        <f t="shared" si="1"/>
        <v>0</v>
      </c>
    </row>
    <row r="17" spans="1:6" ht="114" customHeight="1" x14ac:dyDescent="0.25">
      <c r="A17" s="7" t="s">
        <v>25</v>
      </c>
      <c r="B17" s="22" t="s">
        <v>34</v>
      </c>
      <c r="C17" s="7" t="s">
        <v>8</v>
      </c>
      <c r="D17" s="7">
        <v>1</v>
      </c>
      <c r="E17" s="10"/>
      <c r="F17" s="9">
        <f t="shared" si="1"/>
        <v>0</v>
      </c>
    </row>
    <row r="18" spans="1:6" ht="97.5" customHeight="1" x14ac:dyDescent="0.25">
      <c r="A18" s="7" t="s">
        <v>26</v>
      </c>
      <c r="B18" s="22" t="s">
        <v>30</v>
      </c>
      <c r="C18" s="7" t="s">
        <v>8</v>
      </c>
      <c r="D18" s="7">
        <v>1</v>
      </c>
      <c r="E18" s="10"/>
      <c r="F18" s="9">
        <f t="shared" si="1"/>
        <v>0</v>
      </c>
    </row>
    <row r="19" spans="1:6" ht="63" customHeight="1" x14ac:dyDescent="0.25">
      <c r="A19" s="8" t="s">
        <v>27</v>
      </c>
      <c r="B19" s="23" t="s">
        <v>35</v>
      </c>
      <c r="C19" s="8" t="s">
        <v>8</v>
      </c>
      <c r="D19" s="8">
        <v>38</v>
      </c>
      <c r="E19" s="10"/>
      <c r="F19" s="9">
        <f t="shared" si="1"/>
        <v>0</v>
      </c>
    </row>
    <row r="20" spans="1:6" ht="107.25" customHeight="1" x14ac:dyDescent="0.25">
      <c r="A20" s="8" t="s">
        <v>29</v>
      </c>
      <c r="B20" s="23" t="s">
        <v>42</v>
      </c>
      <c r="C20" s="8" t="s">
        <v>8</v>
      </c>
      <c r="D20" s="8">
        <v>1</v>
      </c>
      <c r="E20" s="12"/>
      <c r="F20" s="15">
        <f t="shared" si="1"/>
        <v>0</v>
      </c>
    </row>
    <row r="21" spans="1:6" ht="63" customHeight="1" thickBot="1" x14ac:dyDescent="0.3">
      <c r="A21" s="8" t="s">
        <v>46</v>
      </c>
      <c r="B21" s="23" t="s">
        <v>43</v>
      </c>
      <c r="C21" s="8" t="s">
        <v>8</v>
      </c>
      <c r="D21" s="8">
        <v>1</v>
      </c>
      <c r="E21" s="12"/>
      <c r="F21" s="15">
        <f t="shared" si="1"/>
        <v>0</v>
      </c>
    </row>
    <row r="22" spans="1:6" ht="30" customHeight="1" thickBot="1" x14ac:dyDescent="0.3">
      <c r="C22" s="1"/>
      <c r="D22" s="5"/>
      <c r="E22" s="13" t="s">
        <v>13</v>
      </c>
      <c r="F22" s="26">
        <f>SUM(F10:F21)</f>
        <v>0</v>
      </c>
    </row>
    <row r="23" spans="1:6" ht="20.25" customHeight="1" x14ac:dyDescent="0.25">
      <c r="C23" s="2"/>
      <c r="D23" s="3"/>
      <c r="E23" s="4"/>
    </row>
    <row r="24" spans="1:6" ht="15.75" thickBot="1" x14ac:dyDescent="0.3"/>
    <row r="25" spans="1:6" ht="30" customHeight="1" thickBot="1" x14ac:dyDescent="0.3">
      <c r="A25" s="27" t="s">
        <v>15</v>
      </c>
      <c r="B25" s="28"/>
      <c r="C25" s="29"/>
      <c r="D25" s="16">
        <f>F22+F7</f>
        <v>0</v>
      </c>
      <c r="E25" s="30"/>
      <c r="F25" s="31"/>
    </row>
    <row r="26" spans="1:6" ht="30" customHeight="1" thickBot="1" x14ac:dyDescent="0.3">
      <c r="A26" s="27" t="s">
        <v>14</v>
      </c>
      <c r="B26" s="28"/>
      <c r="C26" s="29"/>
      <c r="D26" s="16">
        <f>D25*25%</f>
        <v>0</v>
      </c>
    </row>
    <row r="27" spans="1:6" ht="30" customHeight="1" thickBot="1" x14ac:dyDescent="0.3">
      <c r="A27" s="27" t="s">
        <v>38</v>
      </c>
      <c r="B27" s="28"/>
      <c r="C27" s="29"/>
      <c r="D27" s="16">
        <f>D25+D26</f>
        <v>0</v>
      </c>
    </row>
    <row r="29" spans="1:6" x14ac:dyDescent="0.25">
      <c r="A29" s="17" t="s">
        <v>39</v>
      </c>
    </row>
    <row r="30" spans="1:6" x14ac:dyDescent="0.25">
      <c r="A30" s="17"/>
    </row>
    <row r="31" spans="1:6" x14ac:dyDescent="0.25">
      <c r="A31" s="17"/>
    </row>
    <row r="33" spans="1:5" x14ac:dyDescent="0.25">
      <c r="A33" t="s">
        <v>37</v>
      </c>
      <c r="E33" t="s">
        <v>36</v>
      </c>
    </row>
  </sheetData>
  <mergeCells count="4">
    <mergeCell ref="A1:F1"/>
    <mergeCell ref="A27:C27"/>
    <mergeCell ref="A25:C25"/>
    <mergeCell ref="A26:C2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vla_x0161_teni_x0020_predstavnici_x002f_stru_x010d_no_x0020_povjerenstvo_x0020_za_x0020_nabavu xmlns="1b2b10a5-14e7-4666-aebf-a6c484a2d948">
      <UserInfo>
        <DisplayName>Sabljak Jadranka</DisplayName>
        <AccountId>231</AccountId>
        <AccountType/>
      </UserInfo>
    </Ovla_x0161_teni_x0020_predstavnici_x002f_stru_x010d_no_x0020_povjerenstvo_x0020_za_x0020_nabavu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Ostali_x0020_instrumenti_x0020_osiguranja xmlns="1b2b10a5-14e7-4666-aebf-a6c484a2d948" xsi:nil="true"/>
    <Stavka_x0020_Plana_x0020_nabave xmlns="1b2b10a5-14e7-4666-aebf-a6c484a2d948">I-13/05</Stavka_x0020_Plana_x0020_nabave>
    <Procijenjena_x0020_vrijednost_x0020_nabave xmlns="1b2b10a5-14e7-4666-aebf-a6c484a2d948">70000</Procijenjena_x0020_vrijednost_x0020_nabave>
    <Vrsta_x0020_nabave xmlns="1b2b10a5-14e7-4666-aebf-a6c484a2d948">Jednostavna nabava</Vrsta_x0020_nabave>
    <Evidencijski_x0020_broj_x0020_nabave xmlns="1b2b10a5-14e7-4666-aebf-a6c484a2d948">EVB 066-19 Održavanje i popravak klima uređaja</Evidencijski_x0020_broj_x0020_nabave>
    <Po_x010d_etak_x0020_va_x017e_enja_x0020_ugovora xmlns="1b2b10a5-14e7-4666-aebf-a6c484a2d948" xsi:nil="true"/>
    <Vrsta_x0020_postupka xmlns="1b2b10a5-14e7-4666-aebf-a6c484a2d948">jednostavna nabava</Vrsta_x0020_postupka>
    <Zavr_x0161_etak_x0020_va_x017e_enja_x0020_ugovora xmlns="1b2b10a5-14e7-4666-aebf-a6c484a2d948" xsi:nil="true"/>
    <Dodatak_x0020_Ugovora xmlns="1b2b10a5-14e7-4666-aebf-a6c484a2d948" xsi:nil="true"/>
    <Kriterij_x0020_za_x0020_odabir xmlns="1b2b10a5-14e7-4666-aebf-a6c484a2d948">Najniža cijena</Kriterij_x0020_za_x0020_odabir>
    <Godina_x0020_nabave xmlns="1b2b10a5-14e7-4666-aebf-a6c484a2d948">2019</Godina_x0020_nabave>
    <Ostali_x0020_ponuditelji xmlns="1b2b10a5-14e7-4666-aebf-a6c484a2d948" xsi:nil="true"/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HBORIS_x002d_Klijenti_ID xmlns="1b2b10a5-14e7-4666-aebf-a6c484a2d948" xsi:nil="true"/>
    <Vrijednost_x0020_odabrane_x0020_ponude xmlns="1b2b10a5-14e7-4666-aebf-a6c484a2d948" xsi:nil="true"/>
    <Odabrani_x0020_ponuditelj_x003a__x0020_porezniBroj xmlns="1b2b10a5-14e7-4666-aebf-a6c484a2d948" xsi:nil="true"/>
    <Predmet_x0020_nabave xmlns="1b2b10a5-14e7-4666-aebf-a6c484a2d948" xsi:nil="true"/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1268D-C3D9-49AB-B911-BEDCB3F626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C3BF8-B181-4D31-AE14-E27CEEE233C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b2b10a5-14e7-4666-aebf-a6c484a2d948"/>
    <ds:schemaRef ds:uri="cc1bae78-4333-4ddf-b08b-bd286aa6bb3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AFE308-2282-4700-8F18-48A8E62A4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održavanje klima uređaja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Crnjak Iva</cp:lastModifiedBy>
  <cp:lastPrinted>2019-04-25T12:28:50Z</cp:lastPrinted>
  <dcterms:created xsi:type="dcterms:W3CDTF">2015-12-28T09:53:39Z</dcterms:created>
  <dcterms:modified xsi:type="dcterms:W3CDTF">2019-04-25T12:28:53Z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