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E0B1A5EA-7C8B-4AC8-99B5-4FED1777F641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H22" i="1"/>
  <c r="H21" i="1" l="1"/>
  <c r="H19" i="1"/>
  <c r="I21" i="1" l="1"/>
  <c r="J21" i="1" s="1"/>
  <c r="I19" i="1"/>
  <c r="J19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H18" i="1"/>
  <c r="I18" i="1" s="1"/>
  <c r="H20" i="1"/>
  <c r="I20" i="1" s="1"/>
  <c r="H13" i="1"/>
  <c r="H8" i="1"/>
  <c r="I8" i="1" s="1"/>
  <c r="H7" i="1"/>
  <c r="I13" i="1" l="1"/>
  <c r="J13" i="1" s="1"/>
  <c r="H9" i="1"/>
  <c r="J20" i="1"/>
  <c r="J22" i="1"/>
  <c r="J18" i="1"/>
  <c r="J17" i="1"/>
  <c r="J8" i="1"/>
  <c r="I7" i="1"/>
  <c r="J7" i="1" l="1"/>
  <c r="J9" i="1" s="1"/>
  <c r="I9" i="1"/>
</calcChain>
</file>

<file path=xl/sharedStrings.xml><?xml version="1.0" encoding="utf-8"?>
<sst xmlns="http://schemas.openxmlformats.org/spreadsheetml/2006/main" count="65" uniqueCount="46">
  <si>
    <t>kg</t>
  </si>
  <si>
    <t>r.br.</t>
  </si>
  <si>
    <t>jed. mjere</t>
  </si>
  <si>
    <t>ključni broj otpada</t>
  </si>
  <si>
    <t>080317</t>
  </si>
  <si>
    <t>1.</t>
  </si>
  <si>
    <t>2.</t>
  </si>
  <si>
    <t>201101</t>
  </si>
  <si>
    <t>naziv otpada / usluga otkupa</t>
  </si>
  <si>
    <t>Sveukupno:</t>
  </si>
  <si>
    <t>Svekupno:</t>
  </si>
  <si>
    <t>4.</t>
  </si>
  <si>
    <t>5.</t>
  </si>
  <si>
    <t>6.</t>
  </si>
  <si>
    <t>7.</t>
  </si>
  <si>
    <t>8.</t>
  </si>
  <si>
    <t>9.</t>
  </si>
  <si>
    <t>Uredski papir i karton u kutijama / otkup i zbrinjavanje</t>
  </si>
  <si>
    <t>Uredski papir uništen (šredan) u vrećama / otkup i zbrinjavanje</t>
  </si>
  <si>
    <r>
      <t xml:space="preserve">IZNOS </t>
    </r>
    <r>
      <rPr>
        <b/>
        <sz val="8"/>
        <color theme="1"/>
        <rFont val="Arial"/>
        <family val="2"/>
        <charset val="238"/>
      </rPr>
      <t>(6x7)</t>
    </r>
  </si>
  <si>
    <r>
      <t xml:space="preserve">PDV </t>
    </r>
    <r>
      <rPr>
        <b/>
        <sz val="8"/>
        <color theme="1"/>
        <rFont val="Arial"/>
        <family val="2"/>
        <charset val="238"/>
      </rPr>
      <t>(8*25%)</t>
    </r>
  </si>
  <si>
    <r>
      <t xml:space="preserve">UKUPNO </t>
    </r>
    <r>
      <rPr>
        <b/>
        <sz val="8"/>
        <color theme="1"/>
        <rFont val="Arial"/>
        <family val="2"/>
        <charset val="238"/>
      </rPr>
      <t>(8+9)</t>
    </r>
  </si>
  <si>
    <t>A) otkup</t>
  </si>
  <si>
    <t>Stavke koje ponuditelj ne nudi kao jediničnu cijenu upisuje 0,00 kn</t>
  </si>
  <si>
    <t>3.</t>
  </si>
  <si>
    <t>naziv otpada / vrsta usluge</t>
  </si>
  <si>
    <t>dolazak</t>
  </si>
  <si>
    <t>Uredski papir i karton u kutijama / zbrinjavanje, izdavanje prateće dokumentacije</t>
  </si>
  <si>
    <t>Uredski papir uništen (šredan) u vrećama / zbrinjavanje, izdavanje prateće dokumentacije</t>
  </si>
  <si>
    <t>Flourescentne cijevi / zbrinjavanje, izdavanje prateće dokumentacije</t>
  </si>
  <si>
    <t>Plastika / zbrinjavanje, izdavanje prateće dokumentacije</t>
  </si>
  <si>
    <t>Baterije i akumulatori / zbrinjavanje, izdavanje prateće dokumentacije</t>
  </si>
  <si>
    <t>Elektronička oprema (ukupna količina odvozi se do 2 puta godišnje, jedinična cijena uključuje trošak utovara, transporta, zbrinjavanja, izdavanja prateće dokumentacije):</t>
  </si>
  <si>
    <t>Glomazni otpad (ukupna količina se odvozi do 4 x godišnje, jedinična cije uključuje urošak utovara, transporta, zbrinjavanja, izdavanja prateće dokumentacije):</t>
  </si>
  <si>
    <t>Zagreb, ______________2020.</t>
  </si>
  <si>
    <t>Evidencijski broj nabave</t>
  </si>
  <si>
    <t>Troškovnik - usluga zbrinjavanja otpada (okvirne godišnje količine)</t>
  </si>
  <si>
    <t>predviđena okvirna količina</t>
  </si>
  <si>
    <t>ponuđena jedinična cijena (kn)</t>
  </si>
  <si>
    <t>B) odvoz, utovar, zbrinjavanje, uništavanje</t>
  </si>
  <si>
    <t>(pečat i potpis ponuditelja)</t>
  </si>
  <si>
    <t>EVB 027 - 20</t>
  </si>
  <si>
    <t>(1)</t>
  </si>
  <si>
    <t>Toneri / zbrinjavanje, izdavanje prateće dokumentacije</t>
  </si>
  <si>
    <t>Dolaskom se smatra odvoz sveg otpada po jednom pozivu naručitelja neovisno o količini otpada najavljenoj za odvoz i zbrinjavanje kao i kapacitetu vozila ponuditelja</t>
  </si>
  <si>
    <r>
      <t>Trošak ponuditelja dolazak</t>
    </r>
    <r>
      <rPr>
        <vertAlign val="superscript"/>
        <sz val="10"/>
        <rFont val="Arial"/>
        <family val="2"/>
        <charset val="238"/>
      </rPr>
      <t>(1)</t>
    </r>
    <r>
      <rPr>
        <sz val="10"/>
        <rFont val="Arial"/>
        <family val="2"/>
      </rPr>
      <t xml:space="preserve"> na lokacije naručitelja jednom tjedno - utovar otpada i transport otpada navedenih u stavki 1. do 6. stavke B) ovog troškovnika: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</si>
</sst>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.&quot;"/>
    <numFmt numFmtId="165" formatCode="_-* #,##0.00\ [$kn-41A]_-;\-* #,##0.00\ [$kn-41A]_-;_-* &quot;-&quot;??\ [$kn-41A]_-;_-@_-"/>
    <numFmt numFmtId="166" formatCode="#,##0.00;[Red]#,##0.00"/>
    <numFmt numFmtId="167" formatCode="#,##0.00\ &quot;kn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</font>
    <font>
      <b/>
      <sz val="8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vertAlign val="superscript"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 applyBorder="1"/>
    <xf numFmtId="0" fontId="1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166" fontId="9" fillId="0" borderId="1" xfId="0" applyNumberFormat="1" applyFont="1" applyBorder="1" applyAlignment="1">
      <alignment vertical="center" wrapText="1"/>
    </xf>
    <xf numFmtId="167" fontId="8" fillId="0" borderId="1" xfId="0" applyNumberFormat="1" applyFont="1" applyBorder="1" applyAlignment="1" applyProtection="1">
      <alignment horizontal="right" vertical="center"/>
      <protection locked="0"/>
    </xf>
    <xf numFmtId="0" fontId="0" fillId="0" borderId="4" xfId="0" applyBorder="1"/>
    <xf numFmtId="167" fontId="8" fillId="0" borderId="1" xfId="0" applyNumberFormat="1" applyFont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14" fillId="0" borderId="0" xfId="0" applyFont="1"/>
    <xf numFmtId="0" fontId="10" fillId="2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165" fontId="17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13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textRotation="90"/>
    </xf>
    <xf numFmtId="0" fontId="15" fillId="0" borderId="16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142875</xdr:colOff>
      <xdr:row>2</xdr:row>
      <xdr:rowOff>216442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40C7AD35-3AE9-45C4-B158-71425124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57225" cy="57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Normal="100" zoomScaleSheetLayoutView="100" workbookViewId="0">
      <selection activeCell="D28" sqref="D28"/>
    </sheetView>
  </sheetViews>
  <sheetFormatPr defaultRowHeight="15" x14ac:dyDescent="0.25"/>
  <cols>
    <col min="1" max="1" width="4.5703125" customWidth="1"/>
    <col min="2" max="2" width="4.7109375" bestFit="1" customWidth="1"/>
    <col min="3" max="3" width="53.42578125" style="2" customWidth="1"/>
    <col min="4" max="4" width="11.7109375" style="2" customWidth="1"/>
    <col min="5" max="5" width="9.140625" style="1"/>
    <col min="6" max="6" width="15.28515625" customWidth="1"/>
    <col min="7" max="7" width="19.140625" customWidth="1"/>
    <col min="8" max="10" width="20.7109375" customWidth="1"/>
  </cols>
  <sheetData>
    <row r="1" spans="1:10" ht="18.75" customHeight="1" x14ac:dyDescent="0.25">
      <c r="A1" s="45" t="s">
        <v>36</v>
      </c>
      <c r="B1" s="46"/>
      <c r="C1" s="46"/>
      <c r="D1" s="46"/>
      <c r="E1" s="46"/>
      <c r="F1" s="46"/>
      <c r="G1" s="46"/>
      <c r="H1" s="46"/>
      <c r="I1" s="47"/>
      <c r="J1" s="43" t="s">
        <v>35</v>
      </c>
    </row>
    <row r="2" spans="1:10" ht="15" customHeight="1" x14ac:dyDescent="0.25">
      <c r="A2" s="48"/>
      <c r="B2" s="49"/>
      <c r="C2" s="49"/>
      <c r="D2" s="49"/>
      <c r="E2" s="49"/>
      <c r="F2" s="49"/>
      <c r="G2" s="49"/>
      <c r="H2" s="49"/>
      <c r="I2" s="50"/>
      <c r="J2" s="44"/>
    </row>
    <row r="3" spans="1:10" ht="24.75" customHeight="1" thickBot="1" x14ac:dyDescent="0.3">
      <c r="A3" s="51"/>
      <c r="B3" s="52"/>
      <c r="C3" s="52"/>
      <c r="D3" s="52"/>
      <c r="E3" s="52"/>
      <c r="F3" s="52"/>
      <c r="G3" s="52"/>
      <c r="H3" s="52"/>
      <c r="I3" s="53"/>
      <c r="J3" s="18" t="s">
        <v>41</v>
      </c>
    </row>
    <row r="4" spans="1:10" ht="15.75" x14ac:dyDescent="0.25">
      <c r="A4" s="3"/>
    </row>
    <row r="5" spans="1:10" ht="9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ht="29.25" customHeight="1" x14ac:dyDescent="0.25">
      <c r="A6" s="58" t="s">
        <v>22</v>
      </c>
      <c r="B6" s="19" t="s">
        <v>1</v>
      </c>
      <c r="C6" s="19" t="s">
        <v>8</v>
      </c>
      <c r="D6" s="19" t="s">
        <v>3</v>
      </c>
      <c r="E6" s="19" t="s">
        <v>2</v>
      </c>
      <c r="F6" s="19" t="s">
        <v>37</v>
      </c>
      <c r="G6" s="19" t="s">
        <v>38</v>
      </c>
      <c r="H6" s="7" t="s">
        <v>19</v>
      </c>
      <c r="I6" s="8" t="s">
        <v>20</v>
      </c>
      <c r="J6" s="8" t="s">
        <v>21</v>
      </c>
    </row>
    <row r="7" spans="1:10" ht="27.95" customHeight="1" x14ac:dyDescent="0.25">
      <c r="A7" s="58"/>
      <c r="B7" s="20" t="s">
        <v>5</v>
      </c>
      <c r="C7" s="21" t="s">
        <v>17</v>
      </c>
      <c r="D7" s="22">
        <v>200101</v>
      </c>
      <c r="E7" s="23" t="s">
        <v>0</v>
      </c>
      <c r="F7" s="24">
        <v>11000</v>
      </c>
      <c r="G7" s="25"/>
      <c r="H7" s="12">
        <f>F7*G7</f>
        <v>0</v>
      </c>
      <c r="I7" s="12">
        <f>H7*25%</f>
        <v>0</v>
      </c>
      <c r="J7" s="12">
        <f>H7+I7</f>
        <v>0</v>
      </c>
    </row>
    <row r="8" spans="1:10" ht="27.95" customHeight="1" x14ac:dyDescent="0.25">
      <c r="A8" s="58"/>
      <c r="B8" s="20" t="s">
        <v>6</v>
      </c>
      <c r="C8" s="21" t="s">
        <v>18</v>
      </c>
      <c r="D8" s="22" t="s">
        <v>7</v>
      </c>
      <c r="E8" s="23" t="s">
        <v>0</v>
      </c>
      <c r="F8" s="24">
        <v>6000</v>
      </c>
      <c r="G8" s="25"/>
      <c r="H8" s="12">
        <f t="shared" ref="H8" si="0">F8*G8</f>
        <v>0</v>
      </c>
      <c r="I8" s="12">
        <f t="shared" ref="I8" si="1">H8*25%</f>
        <v>0</v>
      </c>
      <c r="J8" s="12">
        <f t="shared" ref="J8" si="2">H8+I8</f>
        <v>0</v>
      </c>
    </row>
    <row r="9" spans="1:10" ht="15" customHeight="1" x14ac:dyDescent="0.25">
      <c r="A9" s="59" t="s">
        <v>10</v>
      </c>
      <c r="B9" s="59"/>
      <c r="C9" s="59"/>
      <c r="D9" s="59"/>
      <c r="E9" s="59"/>
      <c r="F9" s="59"/>
      <c r="G9" s="59"/>
      <c r="H9" s="11">
        <f>SUM(H7:H8)</f>
        <v>0</v>
      </c>
      <c r="I9" s="11">
        <f>SUM(I7:I8)</f>
        <v>0</v>
      </c>
      <c r="J9" s="11">
        <f>SUM(J7:J8)</f>
        <v>0</v>
      </c>
    </row>
    <row r="10" spans="1:10" x14ac:dyDescent="0.25">
      <c r="A10" s="26"/>
      <c r="B10" s="27"/>
      <c r="C10" s="28"/>
      <c r="D10" s="29"/>
      <c r="E10" s="30"/>
      <c r="F10" s="31"/>
      <c r="G10" s="32"/>
      <c r="H10" s="5"/>
      <c r="I10" s="4"/>
      <c r="J10" s="4"/>
    </row>
    <row r="11" spans="1:10" ht="9" customHeight="1" x14ac:dyDescent="0.25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6">
        <v>8</v>
      </c>
      <c r="I11" s="6">
        <v>9</v>
      </c>
      <c r="J11" s="6">
        <v>10</v>
      </c>
    </row>
    <row r="12" spans="1:10" ht="27.95" customHeight="1" x14ac:dyDescent="0.25">
      <c r="A12" s="54" t="s">
        <v>39</v>
      </c>
      <c r="B12" s="19" t="s">
        <v>1</v>
      </c>
      <c r="C12" s="19" t="s">
        <v>25</v>
      </c>
      <c r="D12" s="19" t="s">
        <v>3</v>
      </c>
      <c r="E12" s="19" t="s">
        <v>2</v>
      </c>
      <c r="F12" s="19" t="s">
        <v>37</v>
      </c>
      <c r="G12" s="19" t="s">
        <v>38</v>
      </c>
      <c r="H12" s="7" t="s">
        <v>19</v>
      </c>
      <c r="I12" s="8" t="s">
        <v>20</v>
      </c>
      <c r="J12" s="8" t="s">
        <v>21</v>
      </c>
    </row>
    <row r="13" spans="1:10" ht="27.95" customHeight="1" x14ac:dyDescent="0.25">
      <c r="A13" s="55"/>
      <c r="B13" s="34" t="s">
        <v>5</v>
      </c>
      <c r="C13" s="21" t="s">
        <v>27</v>
      </c>
      <c r="D13" s="22">
        <v>200101</v>
      </c>
      <c r="E13" s="23" t="s">
        <v>0</v>
      </c>
      <c r="F13" s="24">
        <v>11000</v>
      </c>
      <c r="G13" s="35"/>
      <c r="H13" s="14">
        <f>G13*F13</f>
        <v>0</v>
      </c>
      <c r="I13" s="14">
        <f>H13*25%</f>
        <v>0</v>
      </c>
      <c r="J13" s="14">
        <f>H13+I13</f>
        <v>0</v>
      </c>
    </row>
    <row r="14" spans="1:10" ht="27.95" customHeight="1" x14ac:dyDescent="0.25">
      <c r="A14" s="55"/>
      <c r="B14" s="34" t="s">
        <v>6</v>
      </c>
      <c r="C14" s="21" t="s">
        <v>28</v>
      </c>
      <c r="D14" s="22">
        <v>200101</v>
      </c>
      <c r="E14" s="23" t="s">
        <v>0</v>
      </c>
      <c r="F14" s="24">
        <v>6000</v>
      </c>
      <c r="G14" s="35"/>
      <c r="H14" s="14">
        <f t="shared" ref="H14:H20" si="3">G14*F14</f>
        <v>0</v>
      </c>
      <c r="I14" s="14">
        <f t="shared" ref="I14:I20" si="4">H14*25%</f>
        <v>0</v>
      </c>
      <c r="J14" s="14">
        <f t="shared" ref="J14:J17" si="5">H14+I14</f>
        <v>0</v>
      </c>
    </row>
    <row r="15" spans="1:10" ht="27.95" customHeight="1" x14ac:dyDescent="0.25">
      <c r="A15" s="55"/>
      <c r="B15" s="34" t="s">
        <v>24</v>
      </c>
      <c r="C15" s="36" t="s">
        <v>43</v>
      </c>
      <c r="D15" s="22" t="s">
        <v>4</v>
      </c>
      <c r="E15" s="23" t="s">
        <v>0</v>
      </c>
      <c r="F15" s="24">
        <v>200</v>
      </c>
      <c r="G15" s="25"/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0" ht="27.95" customHeight="1" x14ac:dyDescent="0.25">
      <c r="A16" s="55"/>
      <c r="B16" s="34" t="s">
        <v>11</v>
      </c>
      <c r="C16" s="36" t="s">
        <v>29</v>
      </c>
      <c r="D16" s="22">
        <v>200121</v>
      </c>
      <c r="E16" s="23" t="s">
        <v>0</v>
      </c>
      <c r="F16" s="23">
        <v>100</v>
      </c>
      <c r="G16" s="25"/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27.95" customHeight="1" x14ac:dyDescent="0.25">
      <c r="A17" s="55"/>
      <c r="B17" s="34" t="s">
        <v>12</v>
      </c>
      <c r="C17" s="36" t="s">
        <v>30</v>
      </c>
      <c r="D17" s="22">
        <v>150102</v>
      </c>
      <c r="E17" s="23" t="s">
        <v>0</v>
      </c>
      <c r="F17" s="23">
        <v>500</v>
      </c>
      <c r="G17" s="25"/>
      <c r="H17" s="14">
        <f t="shared" si="3"/>
        <v>0</v>
      </c>
      <c r="I17" s="14">
        <f t="shared" si="4"/>
        <v>0</v>
      </c>
      <c r="J17" s="14">
        <f t="shared" si="5"/>
        <v>0</v>
      </c>
    </row>
    <row r="18" spans="1:10" ht="25.5" x14ac:dyDescent="0.25">
      <c r="A18" s="55"/>
      <c r="B18" s="34" t="s">
        <v>13</v>
      </c>
      <c r="C18" s="36" t="s">
        <v>31</v>
      </c>
      <c r="D18" s="22">
        <v>160605</v>
      </c>
      <c r="E18" s="23" t="s">
        <v>0</v>
      </c>
      <c r="F18" s="23">
        <v>100</v>
      </c>
      <c r="G18" s="25"/>
      <c r="H18" s="14">
        <f t="shared" si="3"/>
        <v>0</v>
      </c>
      <c r="I18" s="14">
        <f t="shared" si="4"/>
        <v>0</v>
      </c>
      <c r="J18" s="14">
        <f>H18+I18</f>
        <v>0</v>
      </c>
    </row>
    <row r="19" spans="1:10" ht="38.25" x14ac:dyDescent="0.25">
      <c r="A19" s="55"/>
      <c r="B19" s="34" t="s">
        <v>14</v>
      </c>
      <c r="C19" s="36" t="s">
        <v>32</v>
      </c>
      <c r="D19" s="22">
        <v>200135</v>
      </c>
      <c r="E19" s="23" t="s">
        <v>0</v>
      </c>
      <c r="F19" s="24">
        <v>3000</v>
      </c>
      <c r="G19" s="25"/>
      <c r="H19" s="14">
        <f t="shared" ref="H19" si="6">G19*F19</f>
        <v>0</v>
      </c>
      <c r="I19" s="14">
        <f t="shared" ref="I19" si="7">H19*25%</f>
        <v>0</v>
      </c>
      <c r="J19" s="14">
        <f t="shared" ref="J19" si="8">H19+I19</f>
        <v>0</v>
      </c>
    </row>
    <row r="20" spans="1:10" ht="38.25" x14ac:dyDescent="0.25">
      <c r="A20" s="55"/>
      <c r="B20" s="34" t="s">
        <v>15</v>
      </c>
      <c r="C20" s="36" t="s">
        <v>33</v>
      </c>
      <c r="D20" s="22">
        <v>200307</v>
      </c>
      <c r="E20" s="23" t="s">
        <v>0</v>
      </c>
      <c r="F20" s="24">
        <v>7000</v>
      </c>
      <c r="G20" s="25"/>
      <c r="H20" s="14">
        <f t="shared" si="3"/>
        <v>0</v>
      </c>
      <c r="I20" s="14">
        <f t="shared" si="4"/>
        <v>0</v>
      </c>
      <c r="J20" s="14">
        <f>H20+I20</f>
        <v>0</v>
      </c>
    </row>
    <row r="21" spans="1:10" ht="39.75" x14ac:dyDescent="0.25">
      <c r="A21" s="56"/>
      <c r="B21" s="34" t="s">
        <v>16</v>
      </c>
      <c r="C21" s="36" t="s">
        <v>45</v>
      </c>
      <c r="D21" s="37"/>
      <c r="E21" s="23" t="s">
        <v>26</v>
      </c>
      <c r="F21" s="23">
        <v>53</v>
      </c>
      <c r="G21" s="25"/>
      <c r="H21" s="14">
        <f t="shared" ref="H21" si="9">G21*F21</f>
        <v>0</v>
      </c>
      <c r="I21" s="14">
        <f t="shared" ref="I21" si="10">H21*25%</f>
        <v>0</v>
      </c>
      <c r="J21" s="14">
        <f>H21+I21</f>
        <v>0</v>
      </c>
    </row>
    <row r="22" spans="1:10" ht="15.75" x14ac:dyDescent="0.25">
      <c r="A22" s="57" t="s">
        <v>9</v>
      </c>
      <c r="B22" s="57"/>
      <c r="C22" s="57"/>
      <c r="D22" s="57"/>
      <c r="E22" s="57"/>
      <c r="F22" s="57"/>
      <c r="G22" s="57"/>
      <c r="H22" s="15">
        <f>SUM(H13:H21)</f>
        <v>0</v>
      </c>
      <c r="I22" s="16">
        <f>H22*25%</f>
        <v>0</v>
      </c>
      <c r="J22" s="16">
        <f>H22+I22</f>
        <v>0</v>
      </c>
    </row>
    <row r="23" spans="1:10" x14ac:dyDescent="0.25">
      <c r="A23" s="9"/>
      <c r="B23" s="41" t="s">
        <v>23</v>
      </c>
    </row>
    <row r="24" spans="1:10" x14ac:dyDescent="0.25">
      <c r="A24" s="38" t="s">
        <v>42</v>
      </c>
      <c r="B24" s="41" t="s">
        <v>44</v>
      </c>
      <c r="C24" s="39"/>
      <c r="D24" s="39"/>
      <c r="E24" s="40"/>
      <c r="F24" s="10"/>
      <c r="G24" s="10"/>
      <c r="H24" s="10"/>
    </row>
    <row r="25" spans="1:10" x14ac:dyDescent="0.25">
      <c r="A25" s="9"/>
    </row>
    <row r="26" spans="1:10" x14ac:dyDescent="0.25">
      <c r="A26" s="10"/>
    </row>
    <row r="27" spans="1:10" ht="15.75" x14ac:dyDescent="0.25">
      <c r="A27" s="17" t="s">
        <v>34</v>
      </c>
      <c r="H27" s="13"/>
      <c r="I27" s="13"/>
    </row>
    <row r="28" spans="1:10" x14ac:dyDescent="0.25">
      <c r="H28" s="42" t="s">
        <v>40</v>
      </c>
      <c r="I28" s="42"/>
    </row>
  </sheetData>
  <sheetProtection selectLockedCells="1"/>
  <mergeCells count="7">
    <mergeCell ref="H28:I28"/>
    <mergeCell ref="J1:J2"/>
    <mergeCell ref="A1:I3"/>
    <mergeCell ref="A12:A21"/>
    <mergeCell ref="A22:G22"/>
    <mergeCell ref="A6:A8"/>
    <mergeCell ref="A9:G9"/>
  </mergeCells>
  <pageMargins left="0.7" right="0.7" top="0.75" bottom="0.75" header="0.3" footer="0.3"/>
  <pageSetup paperSize="9" scale="70" orientation="landscape" r:id="rId1"/>
  <ignoredErrors>
    <ignoredError sqref="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2020-04-03T11:53:11Z</dcterms:modified>
</cp:coreProperties>
</file>