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organizacijske-jedinice/SPOiPU/DN/JN/Javna nabava1/EVB 056-21 Uredski potrošni materijal/"/>
    </mc:Choice>
  </mc:AlternateContent>
  <xr:revisionPtr revIDLastSave="0" documentId="13_ncr:1_{F3CC2C34-37D9-4705-8041-F7D8E67CA0CE}" xr6:coauthVersionLast="46" xr6:coauthVersionMax="46" xr10:uidLastSave="{00000000-0000-0000-0000-000000000000}"/>
  <bookViews>
    <workbookView xWindow="-120" yWindow="-120" windowWidth="29040" windowHeight="15840" xr2:uid="{A6D1770E-C006-4469-A589-931B4A00837A}"/>
  </bookViews>
  <sheets>
    <sheet name="EVB 056-21" sheetId="1" r:id="rId1"/>
  </sheets>
  <definedNames>
    <definedName name="_xlnm._FilterDatabase" localSheetId="0" hidden="1">'EVB 056-21'!$A$8:$G$134</definedName>
    <definedName name="_xlnm.Print_Titles" localSheetId="0">'EVB 056-21'!$1:$8</definedName>
    <definedName name="_xlnm.Print_Area" localSheetId="0">'EVB 056-21'!$A$1:$G$134</definedName>
    <definedName name="Z_A27851C8_BCBA_4600_8092_C58A970A46D3_.wvu.PrintArea" localSheetId="0" hidden="1">'EVB 056-21'!$A$1:$G$137</definedName>
    <definedName name="Z_A27851C8_BCBA_4600_8092_C58A970A46D3_.wvu.PrintTitles" localSheetId="0" hidden="1">'EVB 056-21'!$1:$8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1" i="1" l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32" i="1" s="1"/>
  <c r="G11" i="1"/>
  <c r="G10" i="1"/>
  <c r="G9" i="1"/>
  <c r="E9" i="1"/>
  <c r="G133" i="1" l="1"/>
  <c r="G134" i="1"/>
</calcChain>
</file>

<file path=xl/sharedStrings.xml><?xml version="1.0" encoding="utf-8"?>
<sst xmlns="http://schemas.openxmlformats.org/spreadsheetml/2006/main" count="259" uniqueCount="149">
  <si>
    <t>Red.
Br.</t>
  </si>
  <si>
    <t>Opis artikla:</t>
  </si>
  <si>
    <t>Naziv i 
marka 
ponuđenog 
artikla</t>
  </si>
  <si>
    <t>Jedinica 
mjere</t>
  </si>
  <si>
    <t xml:space="preserve">OKVIRNA KOLIČINA
 za 
12 mjeseci
</t>
  </si>
  <si>
    <t>Jedinična               cijena u Kn                          ( bez PDV-a)</t>
  </si>
  <si>
    <t xml:space="preserve">Ukupno u Kn                             (bez PDV-a)           </t>
  </si>
  <si>
    <r>
      <t>Papir za kopiranje  A4, 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, nereciklirani, bijeli, za fotokopirne uređaje, laserske i inkjet pisače, omot od 500/1 papira, sa</t>
    </r>
    <r>
      <rPr>
        <b/>
        <sz val="10"/>
        <rFont val="Calibri"/>
        <family val="2"/>
        <charset val="238"/>
      </rPr>
      <t xml:space="preserve"> ciljanim vrijednostima*:</t>
    </r>
    <r>
      <rPr>
        <sz val="10"/>
        <rFont val="Calibri"/>
        <family val="2"/>
        <charset val="238"/>
      </rPr>
      <t xml:space="preserve">
GRAMATURA     ISO 536 -  80,0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uz dozvoljena odstupanja sukladno ISO standardu</t>
    </r>
    <r>
      <rPr>
        <vertAlign val="superscript"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DEBLJINA            ISO 534 - min 105 µm max 120 µm uz dozvoljena odstupanja sukladno ISO standardu
NEPROZIRNOST  ISO 2471 -  min 93% uz dozvoljena odstupanja sukladno ISO standardu
BJELINA                ISO 11475 - min 169 uz dozvoljena odstupanja sukladno ISO standardu</t>
    </r>
  </si>
  <si>
    <t>omot</t>
  </si>
  <si>
    <t>Papir A4 formata od 100% recikliranog papira  Težina 80g/m2 Bijela boja ISO 11475 100 min, ISO 2470 sjajnost 80 min 100% reciklirani papir (u skladu sa Blue Angel RAL-UZ-14 ili jednakovrijedan) Bez upotrebe izbjeljivača (TCF) Paket sadrži 500 komada Namjena: za kopirne uređaje, inkjet i laserske pisače Dokaz: Blue Angel (ili jednakovrijedan) certifikat služit će kao sredstvo provjere</t>
  </si>
  <si>
    <t xml:space="preserve"> Papir A3 formata od 100% recikliranog papira  Bez upotrebe izbjeljivača (TCF)
Paket sadrži 500 komada
Namjena: za kopirne uređaje, inkjet i laserske
pisače
Dokaz: Blue Angel (ili jednakovrijedan)
certifikat služit će kao sredstvo provjereTehničke specifikacije: Težina 80g/m2 Bijela boja ISO 11475 100 min, ISO 2470 sjajnost 80 min 100% reciklirani papir (u skladu sa Blue Angel RAL-UZ-14 ili jednakovrijedan)</t>
  </si>
  <si>
    <r>
      <t xml:space="preserve"> Papir za kopiranje  A3, 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, nereciklirani, bijeli, za fotokopirne uređaje, laserske i inkjet pisače, omot od 500/1 papira, sa</t>
    </r>
    <r>
      <rPr>
        <b/>
        <sz val="10"/>
        <rFont val="Calibri"/>
        <family val="2"/>
        <charset val="238"/>
      </rPr>
      <t xml:space="preserve"> ciljanim vrijednostima*:</t>
    </r>
    <r>
      <rPr>
        <sz val="10"/>
        <rFont val="Calibri"/>
        <family val="2"/>
        <charset val="238"/>
      </rPr>
      <t xml:space="preserve">
GRAMATURA     ISO 536 -  80,0 g/m2 uz dozvoljena odstupanja sukladno ISO standardu
DEBLJINA            ISO 534 - min 105 µm max 120 µm uz dozvoljena odstupanja sukladno ISO standardu
NEPROZIRNOST  ISO 2471 -  min 93% uz dozvoljena odstupanja sukladno ISO standardu
BJELINA                ISO 11475 - min 169 uz dozvoljena odstupanja sukladno ISO standardu</t>
    </r>
  </si>
  <si>
    <r>
      <t>Papir za kopiranje  A4,  100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, nereciklirani, bijeli, visoke zaglađenosti, za fotokopirne uređaje, laserske i inkjet pisače, omot od 500/1 papira, sa </t>
    </r>
    <r>
      <rPr>
        <b/>
        <sz val="10"/>
        <rFont val="Calibri"/>
        <family val="2"/>
        <charset val="238"/>
      </rPr>
      <t>ciljanim vrijednostima*</t>
    </r>
    <r>
      <rPr>
        <sz val="10"/>
        <rFont val="Calibri"/>
        <family val="2"/>
        <charset val="238"/>
      </rPr>
      <t>:
GRAMATURA      ISO 536 -  100,0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uz dozvoljena odstupanja sukladno ISO standardu</t>
    </r>
    <r>
      <rPr>
        <vertAlign val="superscript"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DEBLJINA             ISO 534 - min 116 µm max 135 µm uz dozvoljena odstupanja sukladno ISO standardu
NEPROZIRNOST  ISO 2471-  min 91% uz dozvoljena odstupanja sukladno ISO standardu
BJELINA                ISO 11475 - min 160 uz dozvoljena odstupanja sukladno ISO standardu</t>
    </r>
  </si>
  <si>
    <t>Papir u beskonačnoj traci A3, BIANCO, s vodilicama za ispis na matričnom pisaču (igličnom printeru), 380 x 12´´, broj kopija 1+0, kutija od 2000/1 papira</t>
  </si>
  <si>
    <t>kutija</t>
  </si>
  <si>
    <t>Papir u beskonačnoj traci A4, BIANCO, s vodilicama za ispis na matričnom pisaču (igličnom printeru), 234 x 12´´, broj kopija 1+0, kutija od 2000/1 papira</t>
  </si>
  <si>
    <t>Pregradni karton, format A4, karton prešpan 200 grama, u više boja (crvena, narančasta, zelena, plava ili žuta prema izboru naručitelja), sa rupama na široj strani, set od 100/1 kartona</t>
  </si>
  <si>
    <t>set</t>
  </si>
  <si>
    <t>Etikete univerzalne samoljepive, bijele, za ispis na fotokopirnim uređajima, laserskim i inkjet pisačima, dimenzije 105x35 mm, kutija od 100 listova formata A4, 16 etiketa /list, ukupno 1.600 etiketa</t>
  </si>
  <si>
    <t>Etikete univerzalne samoljepive, bijele, za ispis na fotokopirnim uređajima, laserskim i inkjet pisačima, dimenzije 48,5x16,9 mm, kutija od 100 listova formata A4, 64 etiketa /list, ukupno 6.400 etiketa</t>
  </si>
  <si>
    <t>Kuverta - vrećica proširena, samoljepiva, smeđa, strip, 
250 x 353 mm, 120 g/m2, kutija od 250/1 kuverti-vrećica</t>
  </si>
  <si>
    <t>Kuverta ABT latex, bijela, 110 x 230 mm, desni prozor, set 100/1</t>
  </si>
  <si>
    <t xml:space="preserve">Kuverta 1000 BB, bijela, 230 x 360 mm, set 100/1 </t>
  </si>
  <si>
    <t xml:space="preserve">Kuverta ABT latex, bijela, 110x230 mm, bez prozora, set 100/1 </t>
  </si>
  <si>
    <t>Kuverta B5-BB-STRIP bijela 176x250 set 100/1</t>
  </si>
  <si>
    <t>Samoljepive zastavice za označavanje, puni ton, 25,4 x 43,2 mm, listići u više boja (žuta, plava, narančasta ili zelena prema izboru naručitelja)</t>
  </si>
  <si>
    <t>komad</t>
  </si>
  <si>
    <t>Samoljepljivi listići, blok, 75 x 75 mm, listići žute boje,
blok od 100/1 listića</t>
  </si>
  <si>
    <t>Samoljepljivi listići, blok, 75 x 125 mm, listići žute boje,
blok od 100/1 listića</t>
  </si>
  <si>
    <t>Samoljepljivi listići, blok, 40 x 50 mm, listići žute boje,
blok od 100/1 listića</t>
  </si>
  <si>
    <t>Papirnati blok za flipchart ploče, bijeli, dimenzije 
65 x 100 cm, set od 20 listova, sa rupama</t>
  </si>
  <si>
    <t>Fascikl prešpan, format A4, karton prešpan 320  g/m2, sa 3 klapne, jednobojne korice (žuta, zelena, plava, crvena i narančasta prema izboru naručitelja)</t>
  </si>
  <si>
    <t>Fascikl s klapnama i gumicom, format A4, karton 600 g/m2, 
sa 3 klapne i gumicom, dimenzija 250 x 350 mm, jednobojne korice od lakiranog kartona (žuta, zelena, plava, crvena i narančasta prema izboru naručitelja)</t>
  </si>
  <si>
    <t>Mapa potpisna, format A4, dimenzija 240 x 340 mm, crne ili plave jednobojne korice od plastificiranog materijala, sa džepom za etiketu, pomični hrbat, 11 pregrada, stranice od kartona</t>
  </si>
  <si>
    <t xml:space="preserve">Omot spisa ili ovitak predmeta - neupravni predmet, format A3 savijeni, žuta boja </t>
  </si>
  <si>
    <t>Interna dostavna knjiga kao NN UT-II-139/a ili jednakovrijedna</t>
  </si>
  <si>
    <t>Personalni dosje obrazac  II-189A/B-189 ili jednakovrijedan</t>
  </si>
  <si>
    <t>Registrator u kutiji, široki, za ulaganje papira formata A4, hrbat 80 mm s etiketom, sastoji se od uloška s mehanizmom i kutije, kaširana ljepenka, kutija i uložak su u istoj boji, jednobojna boja uloška (crvena, crna, plava, zelena ili žuta prema izboru naručitelja)</t>
  </si>
  <si>
    <t>Registrator u kutiji, uski, za ulaganje papira formata A4, hrbat 50 mm s etiketom, sastoji se od uloška s mehanizmom i kutije, kaširana ljepenka, kutija i uložak su u istoj boji, jednobojna boja uloška (crvena, crna, plava, zelena ili žuta prema izboru naručitelja)</t>
  </si>
  <si>
    <t>Korice za spiralni uvez - zadnje
Format A4, reljefni karton 250 g, u boji: plava, crvena, bijela ili crna, 100/1</t>
  </si>
  <si>
    <t>Folija za spiralni uvez A4 150 mic - prozirna, 100/1</t>
  </si>
  <si>
    <t>Spirala PVC 38 mm, uvez 340 listova, boja: bijela, crvena, plava ili crna, 50/1</t>
  </si>
  <si>
    <t>Spirala PVC 25 mm, uvez 210 listova, boja: bijela, crvena, plava ili crna, 50/1</t>
  </si>
  <si>
    <t>Spirala PVC 14mm, uvez 100 listova, boja: bijela, crvena, plava ili crna, 100/1</t>
  </si>
  <si>
    <t>Spirala PVC 12mm, uvez 80 listova, boja: bijela, crvena, plava ili crna, 100/1</t>
  </si>
  <si>
    <t>Spirala PVC 10mm, uvez 55 listova, boja: bijela, crvena, plava ili crna, 100/1</t>
  </si>
  <si>
    <t>Spirala PVC 8mm, uvez 40 listova, boja: bijela, crvena, plava ili crna, 100/1</t>
  </si>
  <si>
    <t>Spirala PVC 6mm, uvez 20 listova, boja: bijela, crvena, plava ili crna, 100/1</t>
  </si>
  <si>
    <t>Uložni fascikl "L", za ulaganje papira formata A4, PP-sjajni, sa otvorom na dvije strane, debljina 100 mikrona, set od 50/1 fascikala</t>
  </si>
  <si>
    <t>Uložni fascikl "UR", za ulaganje papira formata A4, PP-sjajni, univerzalna perforacija, otvor sa gornje strane, debljina 130 mikrona, set od 50/1 fascikala</t>
  </si>
  <si>
    <r>
      <t xml:space="preserve">Uložni fascikl "UR", za ulaganje papira formata A4, </t>
    </r>
    <r>
      <rPr>
        <sz val="10"/>
        <rFont val="Calibri"/>
        <family val="2"/>
      </rPr>
      <t>PP-sjajni</t>
    </r>
    <r>
      <rPr>
        <sz val="10"/>
        <rFont val="Calibri"/>
        <family val="2"/>
        <charset val="238"/>
      </rPr>
      <t>, univerzalna perforacija, otvor sa gornje strane, debljina 50 mikrona, set od 100/1 fascikala</t>
    </r>
  </si>
  <si>
    <t>Fascikl sa kliznom mehanikom, format A4, dimenzija 225 x 310 mm, PP, prednja strana prozirna 100 mikrona, zadnja strana jednobojna 180 mikrona (raznih boja)</t>
  </si>
  <si>
    <r>
      <t>Bušilica za papir, metalna baza, za bušenje do 30 listova  ili debljine 3 mm papira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, dvije rupe, razmak između rupa 8 cm, sa graničnikom i spremnikom za otpadni papir</t>
    </r>
  </si>
  <si>
    <r>
      <t>Stroj za spajanje, ručni, za spajanje do 12 listova papira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, za spojnice br.10</t>
    </r>
  </si>
  <si>
    <r>
      <t>Stroj za spajanje, ručni, za spajanje do 30 listova papira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, dubina spajanja za spojnice br.24/6 do 24/8</t>
    </r>
  </si>
  <si>
    <r>
      <t>Stroj za spajanje, stolni, za spajanje do 120 listova papira 80 g/m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, dubina spajanja 56 mm, za spojnice br.23/6 do 23/15</t>
    </r>
  </si>
  <si>
    <t>Stalak za ljepljivu traku-selotejp, za traku 15/33, ne klizajuća gumena podloga, jednobojni stalak</t>
  </si>
  <si>
    <t>Traka samoljepiva-selotejp, dimenzija 15 mm x 33 m, prozirna, na bazi vodenog akrilata, pakirana u ambalažu (kutiju ili celofan)</t>
  </si>
  <si>
    <t>Spojnice tip br.10, dimenzija spojnice 8,6 x 4,7 mm, kutija od 1000/1 spojnica</t>
  </si>
  <si>
    <t>Spajalice strojne tip br. 24/8, kutija od 2000/1 spojnica</t>
  </si>
  <si>
    <t>Spajalice strojne tip br. 24/6, kutija od 1000/1 spojnica</t>
  </si>
  <si>
    <t xml:space="preserve">kutija </t>
  </si>
  <si>
    <t>Spajalice strojne tip br- 23/13 kutija od 1000/1 spojnica</t>
  </si>
  <si>
    <t>Spojnice za RICOH SR4090 Refill Staple Type V 3x5000 MPC8002</t>
  </si>
  <si>
    <t>Spajalice ručne br. 2, niklane, kutija od 100/1 spajalica</t>
  </si>
  <si>
    <t>Spajalice ručne br. 5, niklane, kutija od 100/1 spajalica</t>
  </si>
  <si>
    <t>Tehnička olovka za mine 0,5 mm, metalno kučište, s gumenim prstohvatom,metalnom mehanikom i stiskačem, klipsom i vrhom</t>
  </si>
  <si>
    <t>Mine za tehničku olovku 0,5 mm, HB, kutija od 12 mina</t>
  </si>
  <si>
    <t>Kemijska olovka, jednokratna, širina ispisa 0,5 mm, boja ispisa crna, crvena ili plava prema izboru korisnika</t>
  </si>
  <si>
    <t>Kemijska olovka s plastičnim kućištem, pritisnim mehanizmom, plastičnom klipsom i  gumiranim hvatištem za lakše pisanje, debljina ispisa 0,33 mm, debljina uloška 0,7 mm, crvena, crna, plava boja ispisa</t>
  </si>
  <si>
    <t>Tekst marker, signir, klinasti vrh, širina ispisa 1-5 mm, boja ispisa zelena, plava , ljubičasta, roza, narančasta ili žuta prema izboru naručitelja</t>
  </si>
  <si>
    <t>Marker za trajno pisanje po svim površinama, okrugli vrh, širina ispisa 1,5 mm-3 mm, boja ispisa crna, plava, crvena ili zelena prema izboru naručitelja</t>
  </si>
  <si>
    <t>Flomaster sa zaštitnim poklopcem, okrugli vrh, širina ispisa do 0,8 mm, vodootporan, za sve površine, boja ispisa crna, crvena, zelena, plava prema izboru narućitelja</t>
  </si>
  <si>
    <t>Vezica gumena, za povez dokumenata, promjer Ø 120 mm, pakiranje vrećica 1 kg, boja žuta</t>
  </si>
  <si>
    <t>kilogram</t>
  </si>
  <si>
    <t>Korekturno sredstvo, bočica s četkicom, brzo sušenje,  20 ml</t>
  </si>
  <si>
    <t>Suha, potpuno prekrivna korektura s bočnim nanošenjem.  Širina 4,2 mm, dužina 10 m.</t>
  </si>
  <si>
    <t>Kutija za papiriće 95x95x95 mm, žičana , crna</t>
  </si>
  <si>
    <t>Listići za uredsku kocku, bijele boje, dimenzija listića 90x90, set od 500/1 listića</t>
  </si>
  <si>
    <t xml:space="preserve">
set
</t>
  </si>
  <si>
    <t xml:space="preserve">Kolaž papir, dimenzija A4, 130 g/m2, </t>
  </si>
  <si>
    <t>komplet</t>
  </si>
  <si>
    <t>Kuverta sa zračnim jastukom, strip, žuta, vanjska dim. 370 x 490 mm/unutarnja dim. 350 x 470 mm, set od 10/1 vrećica</t>
  </si>
  <si>
    <t>Kuverta sa zračnim jastukom, strip, žuta, vanjska dim. 260 x 360 mm/unutarnja dim. 240 x 340 mm, set od 10/1 vrećica</t>
  </si>
  <si>
    <t xml:space="preserve">Mapa data 9602 za odlaganje beskonačnog obrasca 380 mm x 12", izrađena od ljepenke 1 mm, s mehanikom za odlaganje na užoj strani (uvez gore) </t>
  </si>
  <si>
    <t xml:space="preserve">Mapa data 9604 za odlaganje beskonačnog obrasca 234 mm x 12", izrađena od ljepenke 1 mm, s mehanikom za odlaganje na široj strani (uvez sa strane)  </t>
  </si>
  <si>
    <t>Mapa prospekt (uložna) A4 4r/fi25mm s džepom razne boje</t>
  </si>
  <si>
    <r>
      <t xml:space="preserve">Papir trgovački (raster) savijeni A3 visoki karo, </t>
    </r>
    <r>
      <rPr>
        <sz val="10"/>
        <rFont val="Calibri"/>
        <family val="2"/>
      </rPr>
      <t>pakiranje 200 araka (</t>
    </r>
    <r>
      <rPr>
        <sz val="10"/>
        <rFont val="Calibri"/>
        <family val="2"/>
        <charset val="238"/>
      </rPr>
      <t>200/1)</t>
    </r>
  </si>
  <si>
    <t>Ploča bijela magnetna 90x60cm zidna, aluminijski okvir</t>
  </si>
  <si>
    <t>komada</t>
  </si>
  <si>
    <t>Ploča bijela magnetna 120x90cm zidna, aluminijski okvir</t>
  </si>
  <si>
    <t>Ploča magnetna flipchart na stalku 700 x 1030 mm</t>
  </si>
  <si>
    <t>Magneti 30 mm okrugli za magnetne ploče, pakovanje 6/1</t>
  </si>
  <si>
    <t xml:space="preserve">
set</t>
  </si>
  <si>
    <t>Jednostrana ploča pluto s aluminijskim okvirom dimenzija 1200 x 900 mm (komplet sa pribadačama i priborom za montažu)</t>
  </si>
  <si>
    <t>Jednostrana ploča pluto s aluminijskim okvirom dimenzija 900 x 600 mm (komplet sa pribadačama i priborom za montažu)</t>
  </si>
  <si>
    <t>Čavlići za plutenu ploču, duljina šiljka 10 mm (dozvoljeno odstupanje ± 1 mm), glave čavlića raznih boja, kutija od 50/1 čavlića</t>
  </si>
  <si>
    <t xml:space="preserve">
kutija</t>
  </si>
  <si>
    <t>Plastična podloga za pisanje s držačem za papir, format A4, boja po izboru naručitelja</t>
  </si>
  <si>
    <t>Etui za ID kartice VD 97x80 mm/ UD 90x60 mm, pakiranje 100 kom</t>
  </si>
  <si>
    <t xml:space="preserve">Mapa arhivska, dimenzija min 220 x 320 mm, izrađena od sive ljepenke, s vezicom za uvezivanje, vezica 150 cm </t>
  </si>
  <si>
    <t xml:space="preserve">Trake za nošenje ID kartica dimenzija 1,2 x 90 cm - karabin, pakiranje 100/1 </t>
  </si>
  <si>
    <t>Ading rola, širina trake 57 mm, Ø role 60 mm, Ø hilzne 12 mm, broj kopija 1+0, set od 10 rola</t>
  </si>
  <si>
    <t>Termo rola 80 x 12 / 50 m</t>
  </si>
  <si>
    <t>kom</t>
  </si>
  <si>
    <t>Folija za plastificiranje 125 mic, A4, pakovanje 100/1</t>
  </si>
  <si>
    <t>Folija za plastificiranje 125 mic, A3, pakovanje 100/1</t>
  </si>
  <si>
    <t>Deklamerica/čuperica, mala, za spojnice, za skidanje strojnih spajalica</t>
  </si>
  <si>
    <t xml:space="preserve">komada </t>
  </si>
  <si>
    <t>Kvačice za spise, na preklop, crne, 15 mm, set od 12/1 kom</t>
  </si>
  <si>
    <t>Kvačice za spise, na preklop, crne, 19 mm, set od 12/1 kom</t>
  </si>
  <si>
    <t>Kvačice za spise, na preklop, crne, 25 mm, set od 12/1 kom</t>
  </si>
  <si>
    <t>Kvačice za spise, na preklop, crne, 32 mm, set od 12/1 kom</t>
  </si>
  <si>
    <t>Stolni komercijalni kalkulator, 16 mjesta, plastične tipke, dvostruki izvor napajanja: solarni + baterija-mignon</t>
  </si>
  <si>
    <t>Stalak za olovke, žičani, okrugli, visina stalka min 97 m, promjer stalka Ø 90 mm (dozvoljeno odstupanje ± Ø 5 mm), boja stalka crna</t>
  </si>
  <si>
    <t>Kutija PVC za spajalice sa magnetom</t>
  </si>
  <si>
    <t>Ladica PVC za odlaganje spisa formata A4, dimenzija ladice 350 x 255 x 65 mm (dozvoljeno odstupanje max ± 10 mm), vodoravni položaj, jednobojna ladica, paleta min 5 boja prema izboru naručitelja</t>
  </si>
  <si>
    <t>Stalak za spise - ladica, 3 ladice u komadu, žičani, crni za A4</t>
  </si>
  <si>
    <r>
      <t xml:space="preserve">Olovka obična </t>
    </r>
    <r>
      <rPr>
        <sz val="10"/>
        <rFont val="Calibri"/>
        <family val="2"/>
      </rPr>
      <t xml:space="preserve">tvrdoće </t>
    </r>
    <r>
      <rPr>
        <sz val="10"/>
        <rFont val="Calibri"/>
        <family val="2"/>
        <charset val="238"/>
      </rPr>
      <t xml:space="preserve">HB grafitna s gumicom </t>
    </r>
  </si>
  <si>
    <t>Marker za bijelu ploču nepermanentni, okrugli vrh, širina ispisa 1,5-3 mm, s mogućnošću brisanja, set od 4 boje ispisa (crna, crvena, plava, zelena)</t>
  </si>
  <si>
    <t>Ljepilo u tubi za papir univerzalno 35 ml</t>
  </si>
  <si>
    <t>Roler s tekućom pigmentnom tintom, promjer kuglice 0,5 mm, kvalitetan trag pisanja, boja ispisa crna, crvena, plava ili zelena prema izboru naručitelja</t>
  </si>
  <si>
    <t>Gumica za brisanje tehničke i obične olovke</t>
  </si>
  <si>
    <t>Šiljilo metalno, jedan nož, za olovke standardne veličine</t>
  </si>
  <si>
    <t>Ljepilo za papir u sticku 8 gr</t>
  </si>
  <si>
    <t>Ljepilo trenutačno, u tubi, za gotovo sve vrste materijala, 3 g</t>
  </si>
  <si>
    <t>Ravnalo PVC prozirno, duljine 30 cm, s mjernom skalom (podjela po 1 mm)</t>
  </si>
  <si>
    <t>Koš uredski za otpad/papir žičani crni, promjera 295 mm, visina 345 mm, zapremine 19 litara</t>
  </si>
  <si>
    <t>Nož  za poštu metalni, duljine do 23 cm</t>
  </si>
  <si>
    <t xml:space="preserve">Brisač za bijelu ploču, magnetni, okvirnih dimenzija 14,5 x 5,5  x 3,5 cm </t>
  </si>
  <si>
    <t>Traka samoljepljiva, smeđa PP folija,  debljina trake min 25 mikrona, dimenzija 48 mm x 66 m</t>
  </si>
  <si>
    <t>Traka samoljepljiva, prozirna PP folija,  debljina trake min 25 mikrona, dimenzija 48 mm x 66 m</t>
  </si>
  <si>
    <t>Memograf traka, refil, dimenzija trake 50 mm x 10 m, odljepljiva, za isticanje dijela teksta, paleta min 3 boje prema izboru naručitelja</t>
  </si>
  <si>
    <t>Memograf traka na stalku, dimenzija trake 50 mm x 10 m, odljepljiva, za isticanje dijela teksta, paleta min 3 boje prema izboru naručitelja</t>
  </si>
  <si>
    <t>Baterija uložak alkalna AAA 1,5V, pakovanje 4/1</t>
  </si>
  <si>
    <t>Baterija uložak alkalna AA 1,5V, pakovanje 4/1</t>
  </si>
  <si>
    <t>Baterija uložak litij CR2032 pakovanje 1/1</t>
  </si>
  <si>
    <t>Vrpca za kalkulator Olympia CPD5212 crveno crna</t>
  </si>
  <si>
    <t>Škare uredske, duljina 21 cm, od nehrđajućeg čelika, sa plastičnim rukohvatom, simetrične</t>
  </si>
  <si>
    <t>Škare uredske, duljina 17 cm, od nehrđajućeg čelika, sa plastičnim rukohvatom, simetrične</t>
  </si>
  <si>
    <t>Vrerćica PVC treger 100/1</t>
  </si>
  <si>
    <t>Vrećica za otpad PVC 240L 110x125cm 10/1 rola 10 kom rola u pakiranju</t>
  </si>
  <si>
    <t>Folija strech 50 cm 5kg prozirna</t>
  </si>
  <si>
    <t>* Napomena: ciljana vrijednost (target) - kao što je traženo, odnosno unutar navedenog raspona, 
uz dozvoljena odstupanja sukladno ISO standardima</t>
  </si>
  <si>
    <t xml:space="preserve">Ukupno (bez PDV-a) Kn: </t>
  </si>
  <si>
    <t xml:space="preserve">PDV Kn: </t>
  </si>
  <si>
    <t xml:space="preserve">Svukupno (s PDV-om) Kn: </t>
  </si>
  <si>
    <t>EVIDENCIJSKI
BROJ
NABAVE:
EVB 056-21</t>
  </si>
  <si>
    <t xml:space="preserve"> TROŠKOVNIK UREDSKOG POTROŠNOG MATERIJALA 2021 - PRILOG POZIVA NA DOSTAVU PONUDA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</si>
</sst>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9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</font>
    <font>
      <b/>
      <sz val="13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0"/>
      <name val="Calibri"/>
      <family val="2"/>
    </font>
    <font>
      <sz val="10"/>
      <color rgb="FFFF0000"/>
      <name val="Calibri"/>
      <family val="2"/>
      <charset val="238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Protection="1">
      <protection locked="0"/>
    </xf>
    <xf numFmtId="0" fontId="3" fillId="0" borderId="2" xfId="1" applyFont="1" applyBorder="1" applyAlignment="1" applyProtection="1">
      <alignment vertical="center" wrapText="1"/>
      <protection locked="0"/>
    </xf>
    <xf numFmtId="0" fontId="4" fillId="0" borderId="2" xfId="1" applyFont="1" applyBorder="1" applyProtection="1">
      <protection locked="0"/>
    </xf>
    <xf numFmtId="3" fontId="4" fillId="2" borderId="2" xfId="1" applyNumberFormat="1" applyFont="1" applyFill="1" applyBorder="1" applyAlignment="1" applyProtection="1">
      <alignment horizontal="center"/>
      <protection locked="0"/>
    </xf>
    <xf numFmtId="0" fontId="2" fillId="0" borderId="3" xfId="1" applyFont="1" applyBorder="1" applyProtection="1"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2" fillId="0" borderId="0" xfId="1" applyFont="1" applyProtection="1"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3" fontId="4" fillId="2" borderId="0" xfId="1" applyNumberFormat="1" applyFont="1" applyFill="1" applyAlignment="1" applyProtection="1">
      <alignment horizontal="center"/>
      <protection locked="0"/>
    </xf>
    <xf numFmtId="0" fontId="2" fillId="0" borderId="6" xfId="1" applyFont="1" applyBorder="1" applyProtection="1"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9" xfId="1" applyFont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0" fontId="4" fillId="0" borderId="9" xfId="1" applyFont="1" applyBorder="1" applyProtection="1">
      <protection locked="0"/>
    </xf>
    <xf numFmtId="3" fontId="4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Protection="1"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7" fillId="0" borderId="15" xfId="1" applyFont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2" borderId="16" xfId="1" applyFont="1" applyFill="1" applyBorder="1" applyAlignment="1">
      <alignment vertical="center" wrapText="1"/>
    </xf>
    <xf numFmtId="0" fontId="8" fillId="0" borderId="16" xfId="1" applyFont="1" applyBorder="1"/>
    <xf numFmtId="0" fontId="8" fillId="0" borderId="16" xfId="1" applyFont="1" applyBorder="1" applyAlignment="1">
      <alignment horizontal="center"/>
    </xf>
    <xf numFmtId="3" fontId="8" fillId="0" borderId="16" xfId="1" applyNumberFormat="1" applyFont="1" applyBorder="1" applyAlignment="1" applyProtection="1">
      <alignment horizontal="center"/>
      <protection locked="0"/>
    </xf>
    <xf numFmtId="4" fontId="8" fillId="0" borderId="16" xfId="1" applyNumberFormat="1" applyFont="1" applyBorder="1" applyAlignment="1" applyProtection="1">
      <alignment horizontal="right"/>
      <protection locked="0"/>
    </xf>
    <xf numFmtId="4" fontId="8" fillId="0" borderId="16" xfId="1" applyNumberFormat="1" applyFont="1" applyBorder="1" applyProtection="1">
      <protection locked="0"/>
    </xf>
    <xf numFmtId="0" fontId="8" fillId="2" borderId="16" xfId="1" applyFont="1" applyFill="1" applyBorder="1"/>
    <xf numFmtId="3" fontId="8" fillId="2" borderId="16" xfId="1" applyNumberFormat="1" applyFont="1" applyFill="1" applyBorder="1" applyAlignment="1" applyProtection="1">
      <alignment horizontal="center"/>
      <protection locked="0"/>
    </xf>
    <xf numFmtId="4" fontId="8" fillId="2" borderId="16" xfId="1" applyNumberFormat="1" applyFont="1" applyFill="1" applyBorder="1" applyAlignment="1" applyProtection="1">
      <alignment horizontal="right"/>
      <protection locked="0"/>
    </xf>
    <xf numFmtId="0" fontId="8" fillId="0" borderId="16" xfId="1" applyFont="1" applyBorder="1" applyAlignment="1">
      <alignment vertical="center" wrapText="1"/>
    </xf>
    <xf numFmtId="0" fontId="8" fillId="0" borderId="16" xfId="1" applyFont="1" applyBorder="1" applyAlignment="1">
      <alignment vertical="center"/>
    </xf>
    <xf numFmtId="0" fontId="8" fillId="0" borderId="16" xfId="1" applyFont="1" applyBorder="1" applyAlignment="1">
      <alignment wrapText="1"/>
    </xf>
    <xf numFmtId="0" fontId="10" fillId="0" borderId="16" xfId="1" applyFont="1" applyBorder="1" applyAlignment="1">
      <alignment vertical="center" wrapText="1"/>
    </xf>
    <xf numFmtId="0" fontId="11" fillId="0" borderId="16" xfId="1" applyFont="1" applyBorder="1"/>
    <xf numFmtId="0" fontId="10" fillId="0" borderId="16" xfId="1" applyFont="1" applyBorder="1" applyAlignment="1">
      <alignment horizontal="left" vertical="center"/>
    </xf>
    <xf numFmtId="3" fontId="8" fillId="0" borderId="16" xfId="1" applyNumberFormat="1" applyFont="1" applyBorder="1" applyAlignment="1">
      <alignment horizontal="center"/>
    </xf>
    <xf numFmtId="1" fontId="8" fillId="0" borderId="16" xfId="1" applyNumberFormat="1" applyFont="1" applyBorder="1" applyAlignment="1" applyProtection="1">
      <alignment horizontal="right"/>
      <protection locked="0"/>
    </xf>
    <xf numFmtId="0" fontId="8" fillId="0" borderId="16" xfId="1" applyFont="1" applyBorder="1" applyAlignment="1">
      <alignment horizontal="center" wrapText="1"/>
    </xf>
    <xf numFmtId="0" fontId="10" fillId="0" borderId="16" xfId="1" applyFont="1" applyBorder="1"/>
    <xf numFmtId="0" fontId="10" fillId="0" borderId="16" xfId="1" applyFont="1" applyBorder="1" applyAlignment="1">
      <alignment horizontal="center"/>
    </xf>
    <xf numFmtId="3" fontId="10" fillId="0" borderId="16" xfId="1" applyNumberFormat="1" applyFont="1" applyBorder="1" applyAlignment="1" applyProtection="1">
      <alignment horizontal="center"/>
      <protection locked="0"/>
    </xf>
    <xf numFmtId="4" fontId="10" fillId="0" borderId="16" xfId="1" applyNumberFormat="1" applyFont="1" applyBorder="1" applyAlignment="1" applyProtection="1">
      <alignment horizontal="right"/>
      <protection locked="0"/>
    </xf>
    <xf numFmtId="0" fontId="12" fillId="0" borderId="0" xfId="1" applyFont="1" applyAlignment="1">
      <alignment wrapText="1"/>
    </xf>
    <xf numFmtId="0" fontId="1" fillId="0" borderId="0" xfId="1" applyAlignment="1" applyProtection="1">
      <alignment horizontal="center"/>
      <protection locked="0"/>
    </xf>
    <xf numFmtId="0" fontId="13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7" fillId="0" borderId="17" xfId="1" applyFont="1" applyBorder="1" applyAlignment="1" applyProtection="1">
      <alignment horizontal="right"/>
      <protection locked="0"/>
    </xf>
    <xf numFmtId="0" fontId="7" fillId="0" borderId="18" xfId="1" applyFont="1" applyBorder="1" applyAlignment="1" applyProtection="1">
      <alignment horizontal="right"/>
      <protection locked="0"/>
    </xf>
    <xf numFmtId="4" fontId="14" fillId="0" borderId="19" xfId="1" applyNumberFormat="1" applyFont="1" applyBorder="1" applyProtection="1">
      <protection locked="0"/>
    </xf>
    <xf numFmtId="0" fontId="7" fillId="0" borderId="20" xfId="1" applyFont="1" applyBorder="1" applyAlignment="1" applyProtection="1">
      <alignment horizontal="right"/>
      <protection locked="0"/>
    </xf>
    <xf numFmtId="0" fontId="7" fillId="0" borderId="15" xfId="1" applyFont="1" applyBorder="1" applyAlignment="1" applyProtection="1">
      <alignment horizontal="right"/>
      <protection locked="0"/>
    </xf>
    <xf numFmtId="4" fontId="14" fillId="0" borderId="21" xfId="1" applyNumberFormat="1" applyFont="1" applyBorder="1" applyProtection="1">
      <protection locked="0"/>
    </xf>
    <xf numFmtId="0" fontId="7" fillId="0" borderId="22" xfId="1" applyFont="1" applyBorder="1" applyAlignment="1" applyProtection="1">
      <alignment horizontal="right"/>
      <protection locked="0"/>
    </xf>
    <xf numFmtId="0" fontId="7" fillId="0" borderId="23" xfId="1" applyFont="1" applyBorder="1" applyAlignment="1" applyProtection="1">
      <alignment horizontal="right"/>
      <protection locked="0"/>
    </xf>
    <xf numFmtId="4" fontId="14" fillId="0" borderId="24" xfId="1" applyNumberFormat="1" applyFont="1" applyBorder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3" fontId="4" fillId="0" borderId="0" xfId="1" applyNumberFormat="1" applyFont="1" applyAlignment="1" applyProtection="1">
      <alignment horizontal="center"/>
      <protection locked="0"/>
    </xf>
  </cellXfs>
  <cellStyles count="2">
    <cellStyle name="Normalno" xfId="0" builtinId="0"/>
    <cellStyle name="Normalno 2" xfId="1" xr:uid="{74DBA7CE-A6D6-4B82-A375-1E79E72FF1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657225</xdr:colOff>
      <xdr:row>4</xdr:row>
      <xdr:rowOff>77185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F4FD8F03-9E61-450F-956E-33013052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809625" cy="64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CF52-729A-4740-A142-8FE2339A910D}">
  <dimension ref="A1:G138"/>
  <sheetViews>
    <sheetView tabSelected="1" view="pageBreakPreview" zoomScale="115" zoomScaleNormal="100" zoomScaleSheetLayoutView="115" workbookViewId="0">
      <selection activeCell="A7" sqref="A7"/>
    </sheetView>
  </sheetViews>
  <sheetFormatPr defaultRowHeight="12.75" x14ac:dyDescent="0.2"/>
  <cols>
    <col min="1" max="1" width="4.85546875" style="25" customWidth="1"/>
    <col min="2" max="2" width="70.5703125" style="8" customWidth="1"/>
    <col min="3" max="3" width="15.42578125" style="8" customWidth="1"/>
    <col min="4" max="4" width="8.85546875" style="8" customWidth="1"/>
    <col min="5" max="5" width="10.140625" style="12" customWidth="1"/>
    <col min="6" max="6" width="12.7109375" style="8" customWidth="1"/>
    <col min="7" max="7" width="17.28515625" style="8" customWidth="1"/>
    <col min="8" max="249" width="9.140625" style="8"/>
    <col min="250" max="250" width="4.85546875" style="8" customWidth="1"/>
    <col min="251" max="251" width="70.5703125" style="8" customWidth="1"/>
    <col min="252" max="252" width="15.42578125" style="8" customWidth="1"/>
    <col min="253" max="253" width="8.85546875" style="8" customWidth="1"/>
    <col min="254" max="254" width="10.140625" style="8" customWidth="1"/>
    <col min="255" max="255" width="12.7109375" style="8" customWidth="1"/>
    <col min="256" max="256" width="17.28515625" style="8" customWidth="1"/>
    <col min="257" max="505" width="9.140625" style="8"/>
    <col min="506" max="506" width="4.85546875" style="8" customWidth="1"/>
    <col min="507" max="507" width="70.5703125" style="8" customWidth="1"/>
    <col min="508" max="508" width="15.42578125" style="8" customWidth="1"/>
    <col min="509" max="509" width="8.85546875" style="8" customWidth="1"/>
    <col min="510" max="510" width="10.140625" style="8" customWidth="1"/>
    <col min="511" max="511" width="12.7109375" style="8" customWidth="1"/>
    <col min="512" max="512" width="17.28515625" style="8" customWidth="1"/>
    <col min="513" max="761" width="9.140625" style="8"/>
    <col min="762" max="762" width="4.85546875" style="8" customWidth="1"/>
    <col min="763" max="763" width="70.5703125" style="8" customWidth="1"/>
    <col min="764" max="764" width="15.42578125" style="8" customWidth="1"/>
    <col min="765" max="765" width="8.85546875" style="8" customWidth="1"/>
    <col min="766" max="766" width="10.140625" style="8" customWidth="1"/>
    <col min="767" max="767" width="12.7109375" style="8" customWidth="1"/>
    <col min="768" max="768" width="17.28515625" style="8" customWidth="1"/>
    <col min="769" max="1017" width="9.140625" style="8"/>
    <col min="1018" max="1018" width="4.85546875" style="8" customWidth="1"/>
    <col min="1019" max="1019" width="70.5703125" style="8" customWidth="1"/>
    <col min="1020" max="1020" width="15.42578125" style="8" customWidth="1"/>
    <col min="1021" max="1021" width="8.85546875" style="8" customWidth="1"/>
    <col min="1022" max="1022" width="10.140625" style="8" customWidth="1"/>
    <col min="1023" max="1023" width="12.7109375" style="8" customWidth="1"/>
    <col min="1024" max="1024" width="17.28515625" style="8" customWidth="1"/>
    <col min="1025" max="1273" width="9.140625" style="8"/>
    <col min="1274" max="1274" width="4.85546875" style="8" customWidth="1"/>
    <col min="1275" max="1275" width="70.5703125" style="8" customWidth="1"/>
    <col min="1276" max="1276" width="15.42578125" style="8" customWidth="1"/>
    <col min="1277" max="1277" width="8.85546875" style="8" customWidth="1"/>
    <col min="1278" max="1278" width="10.140625" style="8" customWidth="1"/>
    <col min="1279" max="1279" width="12.7109375" style="8" customWidth="1"/>
    <col min="1280" max="1280" width="17.28515625" style="8" customWidth="1"/>
    <col min="1281" max="1529" width="9.140625" style="8"/>
    <col min="1530" max="1530" width="4.85546875" style="8" customWidth="1"/>
    <col min="1531" max="1531" width="70.5703125" style="8" customWidth="1"/>
    <col min="1532" max="1532" width="15.42578125" style="8" customWidth="1"/>
    <col min="1533" max="1533" width="8.85546875" style="8" customWidth="1"/>
    <col min="1534" max="1534" width="10.140625" style="8" customWidth="1"/>
    <col min="1535" max="1535" width="12.7109375" style="8" customWidth="1"/>
    <col min="1536" max="1536" width="17.28515625" style="8" customWidth="1"/>
    <col min="1537" max="1785" width="9.140625" style="8"/>
    <col min="1786" max="1786" width="4.85546875" style="8" customWidth="1"/>
    <col min="1787" max="1787" width="70.5703125" style="8" customWidth="1"/>
    <col min="1788" max="1788" width="15.42578125" style="8" customWidth="1"/>
    <col min="1789" max="1789" width="8.85546875" style="8" customWidth="1"/>
    <col min="1790" max="1790" width="10.140625" style="8" customWidth="1"/>
    <col min="1791" max="1791" width="12.7109375" style="8" customWidth="1"/>
    <col min="1792" max="1792" width="17.28515625" style="8" customWidth="1"/>
    <col min="1793" max="2041" width="9.140625" style="8"/>
    <col min="2042" max="2042" width="4.85546875" style="8" customWidth="1"/>
    <col min="2043" max="2043" width="70.5703125" style="8" customWidth="1"/>
    <col min="2044" max="2044" width="15.42578125" style="8" customWidth="1"/>
    <col min="2045" max="2045" width="8.85546875" style="8" customWidth="1"/>
    <col min="2046" max="2046" width="10.140625" style="8" customWidth="1"/>
    <col min="2047" max="2047" width="12.7109375" style="8" customWidth="1"/>
    <col min="2048" max="2048" width="17.28515625" style="8" customWidth="1"/>
    <col min="2049" max="2297" width="9.140625" style="8"/>
    <col min="2298" max="2298" width="4.85546875" style="8" customWidth="1"/>
    <col min="2299" max="2299" width="70.5703125" style="8" customWidth="1"/>
    <col min="2300" max="2300" width="15.42578125" style="8" customWidth="1"/>
    <col min="2301" max="2301" width="8.85546875" style="8" customWidth="1"/>
    <col min="2302" max="2302" width="10.140625" style="8" customWidth="1"/>
    <col min="2303" max="2303" width="12.7109375" style="8" customWidth="1"/>
    <col min="2304" max="2304" width="17.28515625" style="8" customWidth="1"/>
    <col min="2305" max="2553" width="9.140625" style="8"/>
    <col min="2554" max="2554" width="4.85546875" style="8" customWidth="1"/>
    <col min="2555" max="2555" width="70.5703125" style="8" customWidth="1"/>
    <col min="2556" max="2556" width="15.42578125" style="8" customWidth="1"/>
    <col min="2557" max="2557" width="8.85546875" style="8" customWidth="1"/>
    <col min="2558" max="2558" width="10.140625" style="8" customWidth="1"/>
    <col min="2559" max="2559" width="12.7109375" style="8" customWidth="1"/>
    <col min="2560" max="2560" width="17.28515625" style="8" customWidth="1"/>
    <col min="2561" max="2809" width="9.140625" style="8"/>
    <col min="2810" max="2810" width="4.85546875" style="8" customWidth="1"/>
    <col min="2811" max="2811" width="70.5703125" style="8" customWidth="1"/>
    <col min="2812" max="2812" width="15.42578125" style="8" customWidth="1"/>
    <col min="2813" max="2813" width="8.85546875" style="8" customWidth="1"/>
    <col min="2814" max="2814" width="10.140625" style="8" customWidth="1"/>
    <col min="2815" max="2815" width="12.7109375" style="8" customWidth="1"/>
    <col min="2816" max="2816" width="17.28515625" style="8" customWidth="1"/>
    <col min="2817" max="3065" width="9.140625" style="8"/>
    <col min="3066" max="3066" width="4.85546875" style="8" customWidth="1"/>
    <col min="3067" max="3067" width="70.5703125" style="8" customWidth="1"/>
    <col min="3068" max="3068" width="15.42578125" style="8" customWidth="1"/>
    <col min="3069" max="3069" width="8.85546875" style="8" customWidth="1"/>
    <col min="3070" max="3070" width="10.140625" style="8" customWidth="1"/>
    <col min="3071" max="3071" width="12.7109375" style="8" customWidth="1"/>
    <col min="3072" max="3072" width="17.28515625" style="8" customWidth="1"/>
    <col min="3073" max="3321" width="9.140625" style="8"/>
    <col min="3322" max="3322" width="4.85546875" style="8" customWidth="1"/>
    <col min="3323" max="3323" width="70.5703125" style="8" customWidth="1"/>
    <col min="3324" max="3324" width="15.42578125" style="8" customWidth="1"/>
    <col min="3325" max="3325" width="8.85546875" style="8" customWidth="1"/>
    <col min="3326" max="3326" width="10.140625" style="8" customWidth="1"/>
    <col min="3327" max="3327" width="12.7109375" style="8" customWidth="1"/>
    <col min="3328" max="3328" width="17.28515625" style="8" customWidth="1"/>
    <col min="3329" max="3577" width="9.140625" style="8"/>
    <col min="3578" max="3578" width="4.85546875" style="8" customWidth="1"/>
    <col min="3579" max="3579" width="70.5703125" style="8" customWidth="1"/>
    <col min="3580" max="3580" width="15.42578125" style="8" customWidth="1"/>
    <col min="3581" max="3581" width="8.85546875" style="8" customWidth="1"/>
    <col min="3582" max="3582" width="10.140625" style="8" customWidth="1"/>
    <col min="3583" max="3583" width="12.7109375" style="8" customWidth="1"/>
    <col min="3584" max="3584" width="17.28515625" style="8" customWidth="1"/>
    <col min="3585" max="3833" width="9.140625" style="8"/>
    <col min="3834" max="3834" width="4.85546875" style="8" customWidth="1"/>
    <col min="3835" max="3835" width="70.5703125" style="8" customWidth="1"/>
    <col min="3836" max="3836" width="15.42578125" style="8" customWidth="1"/>
    <col min="3837" max="3837" width="8.85546875" style="8" customWidth="1"/>
    <col min="3838" max="3838" width="10.140625" style="8" customWidth="1"/>
    <col min="3839" max="3839" width="12.7109375" style="8" customWidth="1"/>
    <col min="3840" max="3840" width="17.28515625" style="8" customWidth="1"/>
    <col min="3841" max="4089" width="9.140625" style="8"/>
    <col min="4090" max="4090" width="4.85546875" style="8" customWidth="1"/>
    <col min="4091" max="4091" width="70.5703125" style="8" customWidth="1"/>
    <col min="4092" max="4092" width="15.42578125" style="8" customWidth="1"/>
    <col min="4093" max="4093" width="8.85546875" style="8" customWidth="1"/>
    <col min="4094" max="4094" width="10.140625" style="8" customWidth="1"/>
    <col min="4095" max="4095" width="12.7109375" style="8" customWidth="1"/>
    <col min="4096" max="4096" width="17.28515625" style="8" customWidth="1"/>
    <col min="4097" max="4345" width="9.140625" style="8"/>
    <col min="4346" max="4346" width="4.85546875" style="8" customWidth="1"/>
    <col min="4347" max="4347" width="70.5703125" style="8" customWidth="1"/>
    <col min="4348" max="4348" width="15.42578125" style="8" customWidth="1"/>
    <col min="4349" max="4349" width="8.85546875" style="8" customWidth="1"/>
    <col min="4350" max="4350" width="10.140625" style="8" customWidth="1"/>
    <col min="4351" max="4351" width="12.7109375" style="8" customWidth="1"/>
    <col min="4352" max="4352" width="17.28515625" style="8" customWidth="1"/>
    <col min="4353" max="4601" width="9.140625" style="8"/>
    <col min="4602" max="4602" width="4.85546875" style="8" customWidth="1"/>
    <col min="4603" max="4603" width="70.5703125" style="8" customWidth="1"/>
    <col min="4604" max="4604" width="15.42578125" style="8" customWidth="1"/>
    <col min="4605" max="4605" width="8.85546875" style="8" customWidth="1"/>
    <col min="4606" max="4606" width="10.140625" style="8" customWidth="1"/>
    <col min="4607" max="4607" width="12.7109375" style="8" customWidth="1"/>
    <col min="4608" max="4608" width="17.28515625" style="8" customWidth="1"/>
    <col min="4609" max="4857" width="9.140625" style="8"/>
    <col min="4858" max="4858" width="4.85546875" style="8" customWidth="1"/>
    <col min="4859" max="4859" width="70.5703125" style="8" customWidth="1"/>
    <col min="4860" max="4860" width="15.42578125" style="8" customWidth="1"/>
    <col min="4861" max="4861" width="8.85546875" style="8" customWidth="1"/>
    <col min="4862" max="4862" width="10.140625" style="8" customWidth="1"/>
    <col min="4863" max="4863" width="12.7109375" style="8" customWidth="1"/>
    <col min="4864" max="4864" width="17.28515625" style="8" customWidth="1"/>
    <col min="4865" max="5113" width="9.140625" style="8"/>
    <col min="5114" max="5114" width="4.85546875" style="8" customWidth="1"/>
    <col min="5115" max="5115" width="70.5703125" style="8" customWidth="1"/>
    <col min="5116" max="5116" width="15.42578125" style="8" customWidth="1"/>
    <col min="5117" max="5117" width="8.85546875" style="8" customWidth="1"/>
    <col min="5118" max="5118" width="10.140625" style="8" customWidth="1"/>
    <col min="5119" max="5119" width="12.7109375" style="8" customWidth="1"/>
    <col min="5120" max="5120" width="17.28515625" style="8" customWidth="1"/>
    <col min="5121" max="5369" width="9.140625" style="8"/>
    <col min="5370" max="5370" width="4.85546875" style="8" customWidth="1"/>
    <col min="5371" max="5371" width="70.5703125" style="8" customWidth="1"/>
    <col min="5372" max="5372" width="15.42578125" style="8" customWidth="1"/>
    <col min="5373" max="5373" width="8.85546875" style="8" customWidth="1"/>
    <col min="5374" max="5374" width="10.140625" style="8" customWidth="1"/>
    <col min="5375" max="5375" width="12.7109375" style="8" customWidth="1"/>
    <col min="5376" max="5376" width="17.28515625" style="8" customWidth="1"/>
    <col min="5377" max="5625" width="9.140625" style="8"/>
    <col min="5626" max="5626" width="4.85546875" style="8" customWidth="1"/>
    <col min="5627" max="5627" width="70.5703125" style="8" customWidth="1"/>
    <col min="5628" max="5628" width="15.42578125" style="8" customWidth="1"/>
    <col min="5629" max="5629" width="8.85546875" style="8" customWidth="1"/>
    <col min="5630" max="5630" width="10.140625" style="8" customWidth="1"/>
    <col min="5631" max="5631" width="12.7109375" style="8" customWidth="1"/>
    <col min="5632" max="5632" width="17.28515625" style="8" customWidth="1"/>
    <col min="5633" max="5881" width="9.140625" style="8"/>
    <col min="5882" max="5882" width="4.85546875" style="8" customWidth="1"/>
    <col min="5883" max="5883" width="70.5703125" style="8" customWidth="1"/>
    <col min="5884" max="5884" width="15.42578125" style="8" customWidth="1"/>
    <col min="5885" max="5885" width="8.85546875" style="8" customWidth="1"/>
    <col min="5886" max="5886" width="10.140625" style="8" customWidth="1"/>
    <col min="5887" max="5887" width="12.7109375" style="8" customWidth="1"/>
    <col min="5888" max="5888" width="17.28515625" style="8" customWidth="1"/>
    <col min="5889" max="6137" width="9.140625" style="8"/>
    <col min="6138" max="6138" width="4.85546875" style="8" customWidth="1"/>
    <col min="6139" max="6139" width="70.5703125" style="8" customWidth="1"/>
    <col min="6140" max="6140" width="15.42578125" style="8" customWidth="1"/>
    <col min="6141" max="6141" width="8.85546875" style="8" customWidth="1"/>
    <col min="6142" max="6142" width="10.140625" style="8" customWidth="1"/>
    <col min="6143" max="6143" width="12.7109375" style="8" customWidth="1"/>
    <col min="6144" max="6144" width="17.28515625" style="8" customWidth="1"/>
    <col min="6145" max="6393" width="9.140625" style="8"/>
    <col min="6394" max="6394" width="4.85546875" style="8" customWidth="1"/>
    <col min="6395" max="6395" width="70.5703125" style="8" customWidth="1"/>
    <col min="6396" max="6396" width="15.42578125" style="8" customWidth="1"/>
    <col min="6397" max="6397" width="8.85546875" style="8" customWidth="1"/>
    <col min="6398" max="6398" width="10.140625" style="8" customWidth="1"/>
    <col min="6399" max="6399" width="12.7109375" style="8" customWidth="1"/>
    <col min="6400" max="6400" width="17.28515625" style="8" customWidth="1"/>
    <col min="6401" max="6649" width="9.140625" style="8"/>
    <col min="6650" max="6650" width="4.85546875" style="8" customWidth="1"/>
    <col min="6651" max="6651" width="70.5703125" style="8" customWidth="1"/>
    <col min="6652" max="6652" width="15.42578125" style="8" customWidth="1"/>
    <col min="6653" max="6653" width="8.85546875" style="8" customWidth="1"/>
    <col min="6654" max="6654" width="10.140625" style="8" customWidth="1"/>
    <col min="6655" max="6655" width="12.7109375" style="8" customWidth="1"/>
    <col min="6656" max="6656" width="17.28515625" style="8" customWidth="1"/>
    <col min="6657" max="6905" width="9.140625" style="8"/>
    <col min="6906" max="6906" width="4.85546875" style="8" customWidth="1"/>
    <col min="6907" max="6907" width="70.5703125" style="8" customWidth="1"/>
    <col min="6908" max="6908" width="15.42578125" style="8" customWidth="1"/>
    <col min="6909" max="6909" width="8.85546875" style="8" customWidth="1"/>
    <col min="6910" max="6910" width="10.140625" style="8" customWidth="1"/>
    <col min="6911" max="6911" width="12.7109375" style="8" customWidth="1"/>
    <col min="6912" max="6912" width="17.28515625" style="8" customWidth="1"/>
    <col min="6913" max="7161" width="9.140625" style="8"/>
    <col min="7162" max="7162" width="4.85546875" style="8" customWidth="1"/>
    <col min="7163" max="7163" width="70.5703125" style="8" customWidth="1"/>
    <col min="7164" max="7164" width="15.42578125" style="8" customWidth="1"/>
    <col min="7165" max="7165" width="8.85546875" style="8" customWidth="1"/>
    <col min="7166" max="7166" width="10.140625" style="8" customWidth="1"/>
    <col min="7167" max="7167" width="12.7109375" style="8" customWidth="1"/>
    <col min="7168" max="7168" width="17.28515625" style="8" customWidth="1"/>
    <col min="7169" max="7417" width="9.140625" style="8"/>
    <col min="7418" max="7418" width="4.85546875" style="8" customWidth="1"/>
    <col min="7419" max="7419" width="70.5703125" style="8" customWidth="1"/>
    <col min="7420" max="7420" width="15.42578125" style="8" customWidth="1"/>
    <col min="7421" max="7421" width="8.85546875" style="8" customWidth="1"/>
    <col min="7422" max="7422" width="10.140625" style="8" customWidth="1"/>
    <col min="7423" max="7423" width="12.7109375" style="8" customWidth="1"/>
    <col min="7424" max="7424" width="17.28515625" style="8" customWidth="1"/>
    <col min="7425" max="7673" width="9.140625" style="8"/>
    <col min="7674" max="7674" width="4.85546875" style="8" customWidth="1"/>
    <col min="7675" max="7675" width="70.5703125" style="8" customWidth="1"/>
    <col min="7676" max="7676" width="15.42578125" style="8" customWidth="1"/>
    <col min="7677" max="7677" width="8.85546875" style="8" customWidth="1"/>
    <col min="7678" max="7678" width="10.140625" style="8" customWidth="1"/>
    <col min="7679" max="7679" width="12.7109375" style="8" customWidth="1"/>
    <col min="7680" max="7680" width="17.28515625" style="8" customWidth="1"/>
    <col min="7681" max="7929" width="9.140625" style="8"/>
    <col min="7930" max="7930" width="4.85546875" style="8" customWidth="1"/>
    <col min="7931" max="7931" width="70.5703125" style="8" customWidth="1"/>
    <col min="7932" max="7932" width="15.42578125" style="8" customWidth="1"/>
    <col min="7933" max="7933" width="8.85546875" style="8" customWidth="1"/>
    <col min="7934" max="7934" width="10.140625" style="8" customWidth="1"/>
    <col min="7935" max="7935" width="12.7109375" style="8" customWidth="1"/>
    <col min="7936" max="7936" width="17.28515625" style="8" customWidth="1"/>
    <col min="7937" max="8185" width="9.140625" style="8"/>
    <col min="8186" max="8186" width="4.85546875" style="8" customWidth="1"/>
    <col min="8187" max="8187" width="70.5703125" style="8" customWidth="1"/>
    <col min="8188" max="8188" width="15.42578125" style="8" customWidth="1"/>
    <col min="8189" max="8189" width="8.85546875" style="8" customWidth="1"/>
    <col min="8190" max="8190" width="10.140625" style="8" customWidth="1"/>
    <col min="8191" max="8191" width="12.7109375" style="8" customWidth="1"/>
    <col min="8192" max="8192" width="17.28515625" style="8" customWidth="1"/>
    <col min="8193" max="8441" width="9.140625" style="8"/>
    <col min="8442" max="8442" width="4.85546875" style="8" customWidth="1"/>
    <col min="8443" max="8443" width="70.5703125" style="8" customWidth="1"/>
    <col min="8444" max="8444" width="15.42578125" style="8" customWidth="1"/>
    <col min="8445" max="8445" width="8.85546875" style="8" customWidth="1"/>
    <col min="8446" max="8446" width="10.140625" style="8" customWidth="1"/>
    <col min="8447" max="8447" width="12.7109375" style="8" customWidth="1"/>
    <col min="8448" max="8448" width="17.28515625" style="8" customWidth="1"/>
    <col min="8449" max="8697" width="9.140625" style="8"/>
    <col min="8698" max="8698" width="4.85546875" style="8" customWidth="1"/>
    <col min="8699" max="8699" width="70.5703125" style="8" customWidth="1"/>
    <col min="8700" max="8700" width="15.42578125" style="8" customWidth="1"/>
    <col min="8701" max="8701" width="8.85546875" style="8" customWidth="1"/>
    <col min="8702" max="8702" width="10.140625" style="8" customWidth="1"/>
    <col min="8703" max="8703" width="12.7109375" style="8" customWidth="1"/>
    <col min="8704" max="8704" width="17.28515625" style="8" customWidth="1"/>
    <col min="8705" max="8953" width="9.140625" style="8"/>
    <col min="8954" max="8954" width="4.85546875" style="8" customWidth="1"/>
    <col min="8955" max="8955" width="70.5703125" style="8" customWidth="1"/>
    <col min="8956" max="8956" width="15.42578125" style="8" customWidth="1"/>
    <col min="8957" max="8957" width="8.85546875" style="8" customWidth="1"/>
    <col min="8958" max="8958" width="10.140625" style="8" customWidth="1"/>
    <col min="8959" max="8959" width="12.7109375" style="8" customWidth="1"/>
    <col min="8960" max="8960" width="17.28515625" style="8" customWidth="1"/>
    <col min="8961" max="9209" width="9.140625" style="8"/>
    <col min="9210" max="9210" width="4.85546875" style="8" customWidth="1"/>
    <col min="9211" max="9211" width="70.5703125" style="8" customWidth="1"/>
    <col min="9212" max="9212" width="15.42578125" style="8" customWidth="1"/>
    <col min="9213" max="9213" width="8.85546875" style="8" customWidth="1"/>
    <col min="9214" max="9214" width="10.140625" style="8" customWidth="1"/>
    <col min="9215" max="9215" width="12.7109375" style="8" customWidth="1"/>
    <col min="9216" max="9216" width="17.28515625" style="8" customWidth="1"/>
    <col min="9217" max="9465" width="9.140625" style="8"/>
    <col min="9466" max="9466" width="4.85546875" style="8" customWidth="1"/>
    <col min="9467" max="9467" width="70.5703125" style="8" customWidth="1"/>
    <col min="9468" max="9468" width="15.42578125" style="8" customWidth="1"/>
    <col min="9469" max="9469" width="8.85546875" style="8" customWidth="1"/>
    <col min="9470" max="9470" width="10.140625" style="8" customWidth="1"/>
    <col min="9471" max="9471" width="12.7109375" style="8" customWidth="1"/>
    <col min="9472" max="9472" width="17.28515625" style="8" customWidth="1"/>
    <col min="9473" max="9721" width="9.140625" style="8"/>
    <col min="9722" max="9722" width="4.85546875" style="8" customWidth="1"/>
    <col min="9723" max="9723" width="70.5703125" style="8" customWidth="1"/>
    <col min="9724" max="9724" width="15.42578125" style="8" customWidth="1"/>
    <col min="9725" max="9725" width="8.85546875" style="8" customWidth="1"/>
    <col min="9726" max="9726" width="10.140625" style="8" customWidth="1"/>
    <col min="9727" max="9727" width="12.7109375" style="8" customWidth="1"/>
    <col min="9728" max="9728" width="17.28515625" style="8" customWidth="1"/>
    <col min="9729" max="9977" width="9.140625" style="8"/>
    <col min="9978" max="9978" width="4.85546875" style="8" customWidth="1"/>
    <col min="9979" max="9979" width="70.5703125" style="8" customWidth="1"/>
    <col min="9980" max="9980" width="15.42578125" style="8" customWidth="1"/>
    <col min="9981" max="9981" width="8.85546875" style="8" customWidth="1"/>
    <col min="9982" max="9982" width="10.140625" style="8" customWidth="1"/>
    <col min="9983" max="9983" width="12.7109375" style="8" customWidth="1"/>
    <col min="9984" max="9984" width="17.28515625" style="8" customWidth="1"/>
    <col min="9985" max="10233" width="9.140625" style="8"/>
    <col min="10234" max="10234" width="4.85546875" style="8" customWidth="1"/>
    <col min="10235" max="10235" width="70.5703125" style="8" customWidth="1"/>
    <col min="10236" max="10236" width="15.42578125" style="8" customWidth="1"/>
    <col min="10237" max="10237" width="8.85546875" style="8" customWidth="1"/>
    <col min="10238" max="10238" width="10.140625" style="8" customWidth="1"/>
    <col min="10239" max="10239" width="12.7109375" style="8" customWidth="1"/>
    <col min="10240" max="10240" width="17.28515625" style="8" customWidth="1"/>
    <col min="10241" max="10489" width="9.140625" style="8"/>
    <col min="10490" max="10490" width="4.85546875" style="8" customWidth="1"/>
    <col min="10491" max="10491" width="70.5703125" style="8" customWidth="1"/>
    <col min="10492" max="10492" width="15.42578125" style="8" customWidth="1"/>
    <col min="10493" max="10493" width="8.85546875" style="8" customWidth="1"/>
    <col min="10494" max="10494" width="10.140625" style="8" customWidth="1"/>
    <col min="10495" max="10495" width="12.7109375" style="8" customWidth="1"/>
    <col min="10496" max="10496" width="17.28515625" style="8" customWidth="1"/>
    <col min="10497" max="10745" width="9.140625" style="8"/>
    <col min="10746" max="10746" width="4.85546875" style="8" customWidth="1"/>
    <col min="10747" max="10747" width="70.5703125" style="8" customWidth="1"/>
    <col min="10748" max="10748" width="15.42578125" style="8" customWidth="1"/>
    <col min="10749" max="10749" width="8.85546875" style="8" customWidth="1"/>
    <col min="10750" max="10750" width="10.140625" style="8" customWidth="1"/>
    <col min="10751" max="10751" width="12.7109375" style="8" customWidth="1"/>
    <col min="10752" max="10752" width="17.28515625" style="8" customWidth="1"/>
    <col min="10753" max="11001" width="9.140625" style="8"/>
    <col min="11002" max="11002" width="4.85546875" style="8" customWidth="1"/>
    <col min="11003" max="11003" width="70.5703125" style="8" customWidth="1"/>
    <col min="11004" max="11004" width="15.42578125" style="8" customWidth="1"/>
    <col min="11005" max="11005" width="8.85546875" style="8" customWidth="1"/>
    <col min="11006" max="11006" width="10.140625" style="8" customWidth="1"/>
    <col min="11007" max="11007" width="12.7109375" style="8" customWidth="1"/>
    <col min="11008" max="11008" width="17.28515625" style="8" customWidth="1"/>
    <col min="11009" max="11257" width="9.140625" style="8"/>
    <col min="11258" max="11258" width="4.85546875" style="8" customWidth="1"/>
    <col min="11259" max="11259" width="70.5703125" style="8" customWidth="1"/>
    <col min="11260" max="11260" width="15.42578125" style="8" customWidth="1"/>
    <col min="11261" max="11261" width="8.85546875" style="8" customWidth="1"/>
    <col min="11262" max="11262" width="10.140625" style="8" customWidth="1"/>
    <col min="11263" max="11263" width="12.7109375" style="8" customWidth="1"/>
    <col min="11264" max="11264" width="17.28515625" style="8" customWidth="1"/>
    <col min="11265" max="11513" width="9.140625" style="8"/>
    <col min="11514" max="11514" width="4.85546875" style="8" customWidth="1"/>
    <col min="11515" max="11515" width="70.5703125" style="8" customWidth="1"/>
    <col min="11516" max="11516" width="15.42578125" style="8" customWidth="1"/>
    <col min="11517" max="11517" width="8.85546875" style="8" customWidth="1"/>
    <col min="11518" max="11518" width="10.140625" style="8" customWidth="1"/>
    <col min="11519" max="11519" width="12.7109375" style="8" customWidth="1"/>
    <col min="11520" max="11520" width="17.28515625" style="8" customWidth="1"/>
    <col min="11521" max="11769" width="9.140625" style="8"/>
    <col min="11770" max="11770" width="4.85546875" style="8" customWidth="1"/>
    <col min="11771" max="11771" width="70.5703125" style="8" customWidth="1"/>
    <col min="11772" max="11772" width="15.42578125" style="8" customWidth="1"/>
    <col min="11773" max="11773" width="8.85546875" style="8" customWidth="1"/>
    <col min="11774" max="11774" width="10.140625" style="8" customWidth="1"/>
    <col min="11775" max="11775" width="12.7109375" style="8" customWidth="1"/>
    <col min="11776" max="11776" width="17.28515625" style="8" customWidth="1"/>
    <col min="11777" max="12025" width="9.140625" style="8"/>
    <col min="12026" max="12026" width="4.85546875" style="8" customWidth="1"/>
    <col min="12027" max="12027" width="70.5703125" style="8" customWidth="1"/>
    <col min="12028" max="12028" width="15.42578125" style="8" customWidth="1"/>
    <col min="12029" max="12029" width="8.85546875" style="8" customWidth="1"/>
    <col min="12030" max="12030" width="10.140625" style="8" customWidth="1"/>
    <col min="12031" max="12031" width="12.7109375" style="8" customWidth="1"/>
    <col min="12032" max="12032" width="17.28515625" style="8" customWidth="1"/>
    <col min="12033" max="12281" width="9.140625" style="8"/>
    <col min="12282" max="12282" width="4.85546875" style="8" customWidth="1"/>
    <col min="12283" max="12283" width="70.5703125" style="8" customWidth="1"/>
    <col min="12284" max="12284" width="15.42578125" style="8" customWidth="1"/>
    <col min="12285" max="12285" width="8.85546875" style="8" customWidth="1"/>
    <col min="12286" max="12286" width="10.140625" style="8" customWidth="1"/>
    <col min="12287" max="12287" width="12.7109375" style="8" customWidth="1"/>
    <col min="12288" max="12288" width="17.28515625" style="8" customWidth="1"/>
    <col min="12289" max="12537" width="9.140625" style="8"/>
    <col min="12538" max="12538" width="4.85546875" style="8" customWidth="1"/>
    <col min="12539" max="12539" width="70.5703125" style="8" customWidth="1"/>
    <col min="12540" max="12540" width="15.42578125" style="8" customWidth="1"/>
    <col min="12541" max="12541" width="8.85546875" style="8" customWidth="1"/>
    <col min="12542" max="12542" width="10.140625" style="8" customWidth="1"/>
    <col min="12543" max="12543" width="12.7109375" style="8" customWidth="1"/>
    <col min="12544" max="12544" width="17.28515625" style="8" customWidth="1"/>
    <col min="12545" max="12793" width="9.140625" style="8"/>
    <col min="12794" max="12794" width="4.85546875" style="8" customWidth="1"/>
    <col min="12795" max="12795" width="70.5703125" style="8" customWidth="1"/>
    <col min="12796" max="12796" width="15.42578125" style="8" customWidth="1"/>
    <col min="12797" max="12797" width="8.85546875" style="8" customWidth="1"/>
    <col min="12798" max="12798" width="10.140625" style="8" customWidth="1"/>
    <col min="12799" max="12799" width="12.7109375" style="8" customWidth="1"/>
    <col min="12800" max="12800" width="17.28515625" style="8" customWidth="1"/>
    <col min="12801" max="13049" width="9.140625" style="8"/>
    <col min="13050" max="13050" width="4.85546875" style="8" customWidth="1"/>
    <col min="13051" max="13051" width="70.5703125" style="8" customWidth="1"/>
    <col min="13052" max="13052" width="15.42578125" style="8" customWidth="1"/>
    <col min="13053" max="13053" width="8.85546875" style="8" customWidth="1"/>
    <col min="13054" max="13054" width="10.140625" style="8" customWidth="1"/>
    <col min="13055" max="13055" width="12.7109375" style="8" customWidth="1"/>
    <col min="13056" max="13056" width="17.28515625" style="8" customWidth="1"/>
    <col min="13057" max="13305" width="9.140625" style="8"/>
    <col min="13306" max="13306" width="4.85546875" style="8" customWidth="1"/>
    <col min="13307" max="13307" width="70.5703125" style="8" customWidth="1"/>
    <col min="13308" max="13308" width="15.42578125" style="8" customWidth="1"/>
    <col min="13309" max="13309" width="8.85546875" style="8" customWidth="1"/>
    <col min="13310" max="13310" width="10.140625" style="8" customWidth="1"/>
    <col min="13311" max="13311" width="12.7109375" style="8" customWidth="1"/>
    <col min="13312" max="13312" width="17.28515625" style="8" customWidth="1"/>
    <col min="13313" max="13561" width="9.140625" style="8"/>
    <col min="13562" max="13562" width="4.85546875" style="8" customWidth="1"/>
    <col min="13563" max="13563" width="70.5703125" style="8" customWidth="1"/>
    <col min="13564" max="13564" width="15.42578125" style="8" customWidth="1"/>
    <col min="13565" max="13565" width="8.85546875" style="8" customWidth="1"/>
    <col min="13566" max="13566" width="10.140625" style="8" customWidth="1"/>
    <col min="13567" max="13567" width="12.7109375" style="8" customWidth="1"/>
    <col min="13568" max="13568" width="17.28515625" style="8" customWidth="1"/>
    <col min="13569" max="13817" width="9.140625" style="8"/>
    <col min="13818" max="13818" width="4.85546875" style="8" customWidth="1"/>
    <col min="13819" max="13819" width="70.5703125" style="8" customWidth="1"/>
    <col min="13820" max="13820" width="15.42578125" style="8" customWidth="1"/>
    <col min="13821" max="13821" width="8.85546875" style="8" customWidth="1"/>
    <col min="13822" max="13822" width="10.140625" style="8" customWidth="1"/>
    <col min="13823" max="13823" width="12.7109375" style="8" customWidth="1"/>
    <col min="13824" max="13824" width="17.28515625" style="8" customWidth="1"/>
    <col min="13825" max="14073" width="9.140625" style="8"/>
    <col min="14074" max="14074" width="4.85546875" style="8" customWidth="1"/>
    <col min="14075" max="14075" width="70.5703125" style="8" customWidth="1"/>
    <col min="14076" max="14076" width="15.42578125" style="8" customWidth="1"/>
    <col min="14077" max="14077" width="8.85546875" style="8" customWidth="1"/>
    <col min="14078" max="14078" width="10.140625" style="8" customWidth="1"/>
    <col min="14079" max="14079" width="12.7109375" style="8" customWidth="1"/>
    <col min="14080" max="14080" width="17.28515625" style="8" customWidth="1"/>
    <col min="14081" max="14329" width="9.140625" style="8"/>
    <col min="14330" max="14330" width="4.85546875" style="8" customWidth="1"/>
    <col min="14331" max="14331" width="70.5703125" style="8" customWidth="1"/>
    <col min="14332" max="14332" width="15.42578125" style="8" customWidth="1"/>
    <col min="14333" max="14333" width="8.85546875" style="8" customWidth="1"/>
    <col min="14334" max="14334" width="10.140625" style="8" customWidth="1"/>
    <col min="14335" max="14335" width="12.7109375" style="8" customWidth="1"/>
    <col min="14336" max="14336" width="17.28515625" style="8" customWidth="1"/>
    <col min="14337" max="14585" width="9.140625" style="8"/>
    <col min="14586" max="14586" width="4.85546875" style="8" customWidth="1"/>
    <col min="14587" max="14587" width="70.5703125" style="8" customWidth="1"/>
    <col min="14588" max="14588" width="15.42578125" style="8" customWidth="1"/>
    <col min="14589" max="14589" width="8.85546875" style="8" customWidth="1"/>
    <col min="14590" max="14590" width="10.140625" style="8" customWidth="1"/>
    <col min="14591" max="14591" width="12.7109375" style="8" customWidth="1"/>
    <col min="14592" max="14592" width="17.28515625" style="8" customWidth="1"/>
    <col min="14593" max="14841" width="9.140625" style="8"/>
    <col min="14842" max="14842" width="4.85546875" style="8" customWidth="1"/>
    <col min="14843" max="14843" width="70.5703125" style="8" customWidth="1"/>
    <col min="14844" max="14844" width="15.42578125" style="8" customWidth="1"/>
    <col min="14845" max="14845" width="8.85546875" style="8" customWidth="1"/>
    <col min="14846" max="14846" width="10.140625" style="8" customWidth="1"/>
    <col min="14847" max="14847" width="12.7109375" style="8" customWidth="1"/>
    <col min="14848" max="14848" width="17.28515625" style="8" customWidth="1"/>
    <col min="14849" max="15097" width="9.140625" style="8"/>
    <col min="15098" max="15098" width="4.85546875" style="8" customWidth="1"/>
    <col min="15099" max="15099" width="70.5703125" style="8" customWidth="1"/>
    <col min="15100" max="15100" width="15.42578125" style="8" customWidth="1"/>
    <col min="15101" max="15101" width="8.85546875" style="8" customWidth="1"/>
    <col min="15102" max="15102" width="10.140625" style="8" customWidth="1"/>
    <col min="15103" max="15103" width="12.7109375" style="8" customWidth="1"/>
    <col min="15104" max="15104" width="17.28515625" style="8" customWidth="1"/>
    <col min="15105" max="15353" width="9.140625" style="8"/>
    <col min="15354" max="15354" width="4.85546875" style="8" customWidth="1"/>
    <col min="15355" max="15355" width="70.5703125" style="8" customWidth="1"/>
    <col min="15356" max="15356" width="15.42578125" style="8" customWidth="1"/>
    <col min="15357" max="15357" width="8.85546875" style="8" customWidth="1"/>
    <col min="15358" max="15358" width="10.140625" style="8" customWidth="1"/>
    <col min="15359" max="15359" width="12.7109375" style="8" customWidth="1"/>
    <col min="15360" max="15360" width="17.28515625" style="8" customWidth="1"/>
    <col min="15361" max="15609" width="9.140625" style="8"/>
    <col min="15610" max="15610" width="4.85546875" style="8" customWidth="1"/>
    <col min="15611" max="15611" width="70.5703125" style="8" customWidth="1"/>
    <col min="15612" max="15612" width="15.42578125" style="8" customWidth="1"/>
    <col min="15613" max="15613" width="8.85546875" style="8" customWidth="1"/>
    <col min="15614" max="15614" width="10.140625" style="8" customWidth="1"/>
    <col min="15615" max="15615" width="12.7109375" style="8" customWidth="1"/>
    <col min="15616" max="15616" width="17.28515625" style="8" customWidth="1"/>
    <col min="15617" max="15865" width="9.140625" style="8"/>
    <col min="15866" max="15866" width="4.85546875" style="8" customWidth="1"/>
    <col min="15867" max="15867" width="70.5703125" style="8" customWidth="1"/>
    <col min="15868" max="15868" width="15.42578125" style="8" customWidth="1"/>
    <col min="15869" max="15869" width="8.85546875" style="8" customWidth="1"/>
    <col min="15870" max="15870" width="10.140625" style="8" customWidth="1"/>
    <col min="15871" max="15871" width="12.7109375" style="8" customWidth="1"/>
    <col min="15872" max="15872" width="17.28515625" style="8" customWidth="1"/>
    <col min="15873" max="16121" width="9.140625" style="8"/>
    <col min="16122" max="16122" width="4.85546875" style="8" customWidth="1"/>
    <col min="16123" max="16123" width="70.5703125" style="8" customWidth="1"/>
    <col min="16124" max="16124" width="15.42578125" style="8" customWidth="1"/>
    <col min="16125" max="16125" width="8.85546875" style="8" customWidth="1"/>
    <col min="16126" max="16126" width="10.140625" style="8" customWidth="1"/>
    <col min="16127" max="16127" width="12.7109375" style="8" customWidth="1"/>
    <col min="16128" max="16128" width="17.28515625" style="8" customWidth="1"/>
    <col min="16129" max="16384" width="9.140625" style="8"/>
  </cols>
  <sheetData>
    <row r="1" spans="1:7" x14ac:dyDescent="0.2">
      <c r="A1" s="1"/>
      <c r="B1" s="2"/>
      <c r="C1" s="3"/>
      <c r="D1" s="4"/>
      <c r="E1" s="5"/>
      <c r="F1" s="6"/>
      <c r="G1" s="7" t="s">
        <v>147</v>
      </c>
    </row>
    <row r="2" spans="1:7" x14ac:dyDescent="0.2">
      <c r="A2" s="9"/>
      <c r="C2" s="10"/>
      <c r="D2" s="11"/>
      <c r="F2" s="13"/>
      <c r="G2" s="14"/>
    </row>
    <row r="3" spans="1:7" x14ac:dyDescent="0.2">
      <c r="A3" s="9"/>
      <c r="C3" s="10"/>
      <c r="F3" s="13"/>
      <c r="G3" s="14"/>
    </row>
    <row r="4" spans="1:7" x14ac:dyDescent="0.2">
      <c r="A4" s="9"/>
      <c r="C4" s="10"/>
      <c r="D4" s="11"/>
      <c r="F4" s="13"/>
      <c r="G4" s="14"/>
    </row>
    <row r="5" spans="1:7" ht="9.75" customHeight="1" x14ac:dyDescent="0.2">
      <c r="A5" s="15"/>
      <c r="B5" s="16"/>
      <c r="C5" s="17"/>
      <c r="D5" s="18"/>
      <c r="E5" s="19"/>
      <c r="F5" s="20"/>
      <c r="G5" s="14"/>
    </row>
    <row r="6" spans="1:7" ht="21" customHeight="1" x14ac:dyDescent="0.2">
      <c r="A6" s="21" t="s">
        <v>148</v>
      </c>
      <c r="B6" s="22"/>
      <c r="C6" s="22"/>
      <c r="D6" s="22"/>
      <c r="E6" s="22"/>
      <c r="F6" s="23"/>
      <c r="G6" s="24"/>
    </row>
    <row r="7" spans="1:7" ht="6" customHeight="1" x14ac:dyDescent="0.2"/>
    <row r="8" spans="1:7" s="29" customFormat="1" ht="63.75" x14ac:dyDescent="0.25">
      <c r="A8" s="26" t="s">
        <v>0</v>
      </c>
      <c r="B8" s="26" t="s">
        <v>1</v>
      </c>
      <c r="C8" s="26" t="s">
        <v>2</v>
      </c>
      <c r="D8" s="26" t="s">
        <v>3</v>
      </c>
      <c r="E8" s="27" t="s">
        <v>4</v>
      </c>
      <c r="F8" s="28" t="s">
        <v>5</v>
      </c>
      <c r="G8" s="28" t="s">
        <v>6</v>
      </c>
    </row>
    <row r="9" spans="1:7" ht="100.5" customHeight="1" x14ac:dyDescent="0.2">
      <c r="A9" s="30">
        <v>1</v>
      </c>
      <c r="B9" s="31" t="s">
        <v>7</v>
      </c>
      <c r="C9" s="32"/>
      <c r="D9" s="33" t="s">
        <v>8</v>
      </c>
      <c r="E9" s="34">
        <f>2032-1500</f>
        <v>532</v>
      </c>
      <c r="F9" s="35"/>
      <c r="G9" s="36">
        <f>E9*F9</f>
        <v>0</v>
      </c>
    </row>
    <row r="10" spans="1:7" ht="100.5" customHeight="1" x14ac:dyDescent="0.2">
      <c r="A10" s="30">
        <v>2</v>
      </c>
      <c r="B10" s="31" t="s">
        <v>9</v>
      </c>
      <c r="C10" s="32"/>
      <c r="D10" s="33" t="s">
        <v>8</v>
      </c>
      <c r="E10" s="34">
        <v>1500</v>
      </c>
      <c r="F10" s="35"/>
      <c r="G10" s="36">
        <f>E10*F10</f>
        <v>0</v>
      </c>
    </row>
    <row r="11" spans="1:7" ht="100.5" customHeight="1" x14ac:dyDescent="0.2">
      <c r="A11" s="30">
        <v>3</v>
      </c>
      <c r="B11" s="31" t="s">
        <v>10</v>
      </c>
      <c r="D11" s="33" t="s">
        <v>8</v>
      </c>
      <c r="E11" s="34">
        <v>20</v>
      </c>
      <c r="G11" s="36">
        <f>E11*F11</f>
        <v>0</v>
      </c>
    </row>
    <row r="12" spans="1:7" ht="101.25" customHeight="1" x14ac:dyDescent="0.2">
      <c r="A12" s="30">
        <v>4</v>
      </c>
      <c r="B12" s="31" t="s">
        <v>11</v>
      </c>
      <c r="C12" s="37"/>
      <c r="D12" s="33" t="s">
        <v>8</v>
      </c>
      <c r="E12" s="38">
        <v>4</v>
      </c>
      <c r="F12" s="39"/>
      <c r="G12" s="36">
        <f t="shared" ref="G12:G82" si="0">E12*F12</f>
        <v>0</v>
      </c>
    </row>
    <row r="13" spans="1:7" ht="114" customHeight="1" x14ac:dyDescent="0.2">
      <c r="A13" s="30">
        <v>5</v>
      </c>
      <c r="B13" s="40" t="s">
        <v>12</v>
      </c>
      <c r="C13" s="32"/>
      <c r="D13" s="33" t="s">
        <v>8</v>
      </c>
      <c r="E13" s="34">
        <v>4</v>
      </c>
      <c r="F13" s="35"/>
      <c r="G13" s="36">
        <f t="shared" si="0"/>
        <v>0</v>
      </c>
    </row>
    <row r="14" spans="1:7" ht="33" customHeight="1" x14ac:dyDescent="0.2">
      <c r="A14" s="30">
        <v>6</v>
      </c>
      <c r="B14" s="40" t="s">
        <v>13</v>
      </c>
      <c r="C14" s="32"/>
      <c r="D14" s="33" t="s">
        <v>14</v>
      </c>
      <c r="E14" s="34">
        <v>1</v>
      </c>
      <c r="F14" s="35"/>
      <c r="G14" s="36">
        <f t="shared" si="0"/>
        <v>0</v>
      </c>
    </row>
    <row r="15" spans="1:7" ht="33" customHeight="1" x14ac:dyDescent="0.2">
      <c r="A15" s="30">
        <v>7</v>
      </c>
      <c r="B15" s="40" t="s">
        <v>15</v>
      </c>
      <c r="C15" s="32"/>
      <c r="D15" s="33" t="s">
        <v>14</v>
      </c>
      <c r="E15" s="34">
        <v>1</v>
      </c>
      <c r="F15" s="35"/>
      <c r="G15" s="36">
        <f t="shared" si="0"/>
        <v>0</v>
      </c>
    </row>
    <row r="16" spans="1:7" ht="38.25" x14ac:dyDescent="0.2">
      <c r="A16" s="30">
        <v>8</v>
      </c>
      <c r="B16" s="40" t="s">
        <v>16</v>
      </c>
      <c r="C16" s="32"/>
      <c r="D16" s="33" t="s">
        <v>17</v>
      </c>
      <c r="E16" s="34">
        <v>2</v>
      </c>
      <c r="F16" s="35"/>
      <c r="G16" s="36">
        <f t="shared" si="0"/>
        <v>0</v>
      </c>
    </row>
    <row r="17" spans="1:7" ht="38.25" x14ac:dyDescent="0.2">
      <c r="A17" s="30">
        <v>9</v>
      </c>
      <c r="B17" s="40" t="s">
        <v>18</v>
      </c>
      <c r="C17" s="32"/>
      <c r="D17" s="33" t="s">
        <v>14</v>
      </c>
      <c r="E17" s="34">
        <v>2</v>
      </c>
      <c r="F17" s="35"/>
      <c r="G17" s="36">
        <f t="shared" si="0"/>
        <v>0</v>
      </c>
    </row>
    <row r="18" spans="1:7" ht="38.25" x14ac:dyDescent="0.2">
      <c r="A18" s="30">
        <v>10</v>
      </c>
      <c r="B18" s="40" t="s">
        <v>19</v>
      </c>
      <c r="C18" s="32"/>
      <c r="D18" s="33" t="s">
        <v>14</v>
      </c>
      <c r="E18" s="34">
        <v>2</v>
      </c>
      <c r="F18" s="35"/>
      <c r="G18" s="36">
        <f>E18*F18</f>
        <v>0</v>
      </c>
    </row>
    <row r="19" spans="1:7" ht="33" customHeight="1" x14ac:dyDescent="0.2">
      <c r="A19" s="30">
        <v>11</v>
      </c>
      <c r="B19" s="40" t="s">
        <v>20</v>
      </c>
      <c r="C19" s="32"/>
      <c r="D19" s="33" t="s">
        <v>14</v>
      </c>
      <c r="E19" s="34">
        <v>9</v>
      </c>
      <c r="F19" s="35"/>
      <c r="G19" s="36">
        <f t="shared" si="0"/>
        <v>0</v>
      </c>
    </row>
    <row r="20" spans="1:7" ht="33" customHeight="1" x14ac:dyDescent="0.2">
      <c r="A20" s="30">
        <v>12</v>
      </c>
      <c r="B20" s="40" t="s">
        <v>21</v>
      </c>
      <c r="C20" s="32"/>
      <c r="D20" s="33" t="s">
        <v>17</v>
      </c>
      <c r="E20" s="34">
        <v>60</v>
      </c>
      <c r="F20" s="35"/>
      <c r="G20" s="36">
        <f t="shared" si="0"/>
        <v>0</v>
      </c>
    </row>
    <row r="21" spans="1:7" ht="33" customHeight="1" x14ac:dyDescent="0.2">
      <c r="A21" s="30">
        <v>13</v>
      </c>
      <c r="B21" s="40" t="s">
        <v>22</v>
      </c>
      <c r="C21" s="32"/>
      <c r="D21" s="33" t="s">
        <v>17</v>
      </c>
      <c r="E21" s="34">
        <v>28.5</v>
      </c>
      <c r="F21" s="35"/>
      <c r="G21" s="36">
        <f t="shared" si="0"/>
        <v>0</v>
      </c>
    </row>
    <row r="22" spans="1:7" ht="33" customHeight="1" x14ac:dyDescent="0.2">
      <c r="A22" s="30">
        <v>14</v>
      </c>
      <c r="B22" s="40" t="s">
        <v>23</v>
      </c>
      <c r="C22" s="32"/>
      <c r="D22" s="33" t="s">
        <v>17</v>
      </c>
      <c r="E22" s="34">
        <v>36</v>
      </c>
      <c r="F22" s="35"/>
      <c r="G22" s="36">
        <f>E22*F22</f>
        <v>0</v>
      </c>
    </row>
    <row r="23" spans="1:7" ht="33" customHeight="1" x14ac:dyDescent="0.2">
      <c r="A23" s="30">
        <v>15</v>
      </c>
      <c r="B23" s="40" t="s">
        <v>24</v>
      </c>
      <c r="C23" s="32"/>
      <c r="D23" s="33" t="s">
        <v>17</v>
      </c>
      <c r="E23" s="34">
        <v>29</v>
      </c>
      <c r="F23" s="35"/>
      <c r="G23" s="36">
        <f>E23*F23</f>
        <v>0</v>
      </c>
    </row>
    <row r="24" spans="1:7" ht="33" customHeight="1" x14ac:dyDescent="0.2">
      <c r="A24" s="30">
        <v>16</v>
      </c>
      <c r="B24" s="40" t="s">
        <v>25</v>
      </c>
      <c r="C24" s="32"/>
      <c r="D24" s="33" t="s">
        <v>26</v>
      </c>
      <c r="E24" s="34">
        <v>348.5</v>
      </c>
      <c r="F24" s="35"/>
      <c r="G24" s="36">
        <f t="shared" si="0"/>
        <v>0</v>
      </c>
    </row>
    <row r="25" spans="1:7" ht="33" customHeight="1" x14ac:dyDescent="0.2">
      <c r="A25" s="30">
        <v>17</v>
      </c>
      <c r="B25" s="40" t="s">
        <v>27</v>
      </c>
      <c r="C25" s="32"/>
      <c r="D25" s="33" t="s">
        <v>26</v>
      </c>
      <c r="E25" s="34">
        <v>188</v>
      </c>
      <c r="F25" s="35"/>
      <c r="G25" s="36">
        <f t="shared" si="0"/>
        <v>0</v>
      </c>
    </row>
    <row r="26" spans="1:7" ht="33" customHeight="1" x14ac:dyDescent="0.2">
      <c r="A26" s="30">
        <v>18</v>
      </c>
      <c r="B26" s="40" t="s">
        <v>28</v>
      </c>
      <c r="C26" s="32"/>
      <c r="D26" s="33" t="s">
        <v>26</v>
      </c>
      <c r="E26" s="34">
        <v>59.5</v>
      </c>
      <c r="F26" s="35"/>
      <c r="G26" s="36">
        <f t="shared" si="0"/>
        <v>0</v>
      </c>
    </row>
    <row r="27" spans="1:7" ht="33" customHeight="1" x14ac:dyDescent="0.2">
      <c r="A27" s="30">
        <v>19</v>
      </c>
      <c r="B27" s="40" t="s">
        <v>29</v>
      </c>
      <c r="C27" s="32"/>
      <c r="D27" s="33" t="s">
        <v>26</v>
      </c>
      <c r="E27" s="34">
        <v>283</v>
      </c>
      <c r="F27" s="35"/>
      <c r="G27" s="36">
        <f t="shared" si="0"/>
        <v>0</v>
      </c>
    </row>
    <row r="28" spans="1:7" ht="33" customHeight="1" x14ac:dyDescent="0.2">
      <c r="A28" s="30">
        <v>20</v>
      </c>
      <c r="B28" s="40" t="s">
        <v>30</v>
      </c>
      <c r="C28" s="32"/>
      <c r="D28" s="33" t="s">
        <v>17</v>
      </c>
      <c r="E28" s="34">
        <v>2</v>
      </c>
      <c r="F28" s="35"/>
      <c r="G28" s="36">
        <f t="shared" si="0"/>
        <v>0</v>
      </c>
    </row>
    <row r="29" spans="1:7" ht="33" customHeight="1" x14ac:dyDescent="0.2">
      <c r="A29" s="30">
        <v>21</v>
      </c>
      <c r="B29" s="40" t="s">
        <v>31</v>
      </c>
      <c r="C29" s="32"/>
      <c r="D29" s="33" t="s">
        <v>26</v>
      </c>
      <c r="E29" s="34">
        <v>335</v>
      </c>
      <c r="F29" s="35"/>
      <c r="G29" s="36">
        <f t="shared" si="0"/>
        <v>0</v>
      </c>
    </row>
    <row r="30" spans="1:7" ht="38.25" x14ac:dyDescent="0.2">
      <c r="A30" s="30">
        <v>22</v>
      </c>
      <c r="B30" s="40" t="s">
        <v>32</v>
      </c>
      <c r="C30" s="32"/>
      <c r="D30" s="33" t="s">
        <v>26</v>
      </c>
      <c r="E30" s="34">
        <v>40</v>
      </c>
      <c r="F30" s="35"/>
      <c r="G30" s="36">
        <f t="shared" si="0"/>
        <v>0</v>
      </c>
    </row>
    <row r="31" spans="1:7" ht="38.25" x14ac:dyDescent="0.2">
      <c r="A31" s="30">
        <v>23</v>
      </c>
      <c r="B31" s="40" t="s">
        <v>33</v>
      </c>
      <c r="C31" s="32"/>
      <c r="D31" s="33" t="s">
        <v>26</v>
      </c>
      <c r="E31" s="34">
        <v>6.5</v>
      </c>
      <c r="F31" s="35"/>
      <c r="G31" s="36">
        <f t="shared" si="0"/>
        <v>0</v>
      </c>
    </row>
    <row r="32" spans="1:7" ht="33" customHeight="1" x14ac:dyDescent="0.2">
      <c r="A32" s="30">
        <v>24</v>
      </c>
      <c r="B32" s="40" t="s">
        <v>34</v>
      </c>
      <c r="C32" s="32"/>
      <c r="D32" s="33" t="s">
        <v>26</v>
      </c>
      <c r="E32" s="34">
        <v>100</v>
      </c>
      <c r="F32" s="35"/>
      <c r="G32" s="36">
        <f t="shared" si="0"/>
        <v>0</v>
      </c>
    </row>
    <row r="33" spans="1:7" ht="33" customHeight="1" x14ac:dyDescent="0.2">
      <c r="A33" s="30">
        <v>25</v>
      </c>
      <c r="B33" s="40" t="s">
        <v>35</v>
      </c>
      <c r="C33" s="32"/>
      <c r="D33" s="33" t="s">
        <v>26</v>
      </c>
      <c r="E33" s="34">
        <v>1</v>
      </c>
      <c r="F33" s="35"/>
      <c r="G33" s="36">
        <f t="shared" si="0"/>
        <v>0</v>
      </c>
    </row>
    <row r="34" spans="1:7" ht="33" customHeight="1" x14ac:dyDescent="0.2">
      <c r="A34" s="30">
        <v>26</v>
      </c>
      <c r="B34" s="40" t="s">
        <v>36</v>
      </c>
      <c r="C34" s="32"/>
      <c r="D34" s="33" t="s">
        <v>26</v>
      </c>
      <c r="E34" s="34">
        <v>4</v>
      </c>
      <c r="F34" s="35"/>
      <c r="G34" s="36">
        <f>E34*F34</f>
        <v>0</v>
      </c>
    </row>
    <row r="35" spans="1:7" ht="56.25" customHeight="1" x14ac:dyDescent="0.2">
      <c r="A35" s="30">
        <v>27</v>
      </c>
      <c r="B35" s="40" t="s">
        <v>37</v>
      </c>
      <c r="C35" s="32"/>
      <c r="D35" s="33" t="s">
        <v>26</v>
      </c>
      <c r="E35" s="34">
        <v>222</v>
      </c>
      <c r="F35" s="35"/>
      <c r="G35" s="36">
        <f t="shared" si="0"/>
        <v>0</v>
      </c>
    </row>
    <row r="36" spans="1:7" ht="43.5" customHeight="1" x14ac:dyDescent="0.2">
      <c r="A36" s="30">
        <v>28</v>
      </c>
      <c r="B36" s="40" t="s">
        <v>38</v>
      </c>
      <c r="C36" s="32"/>
      <c r="D36" s="33" t="s">
        <v>26</v>
      </c>
      <c r="E36" s="34">
        <v>52.5</v>
      </c>
      <c r="F36" s="35"/>
      <c r="G36" s="36">
        <f t="shared" si="0"/>
        <v>0</v>
      </c>
    </row>
    <row r="37" spans="1:7" ht="33" customHeight="1" x14ac:dyDescent="0.2">
      <c r="A37" s="30">
        <v>29</v>
      </c>
      <c r="B37" s="40" t="s">
        <v>39</v>
      </c>
      <c r="C37" s="32"/>
      <c r="D37" s="33" t="s">
        <v>14</v>
      </c>
      <c r="E37" s="34">
        <v>4.5</v>
      </c>
      <c r="F37" s="35"/>
      <c r="G37" s="36">
        <f t="shared" si="0"/>
        <v>0</v>
      </c>
    </row>
    <row r="38" spans="1:7" ht="33" customHeight="1" x14ac:dyDescent="0.2">
      <c r="A38" s="30">
        <v>30</v>
      </c>
      <c r="B38" s="40" t="s">
        <v>40</v>
      </c>
      <c r="C38" s="32"/>
      <c r="D38" s="33" t="s">
        <v>14</v>
      </c>
      <c r="E38" s="34">
        <v>4.5</v>
      </c>
      <c r="F38" s="35"/>
      <c r="G38" s="36">
        <f t="shared" si="0"/>
        <v>0</v>
      </c>
    </row>
    <row r="39" spans="1:7" ht="33" customHeight="1" x14ac:dyDescent="0.2">
      <c r="A39" s="30">
        <v>31</v>
      </c>
      <c r="B39" s="40" t="s">
        <v>41</v>
      </c>
      <c r="C39" s="32"/>
      <c r="D39" s="33" t="s">
        <v>14</v>
      </c>
      <c r="E39" s="34">
        <v>1</v>
      </c>
      <c r="F39" s="35"/>
      <c r="G39" s="36">
        <f t="shared" si="0"/>
        <v>0</v>
      </c>
    </row>
    <row r="40" spans="1:7" ht="33" customHeight="1" x14ac:dyDescent="0.2">
      <c r="A40" s="30">
        <v>32</v>
      </c>
      <c r="B40" s="40" t="s">
        <v>42</v>
      </c>
      <c r="C40" s="32"/>
      <c r="D40" s="33" t="s">
        <v>14</v>
      </c>
      <c r="E40" s="34">
        <v>1</v>
      </c>
      <c r="F40" s="35"/>
      <c r="G40" s="36">
        <f t="shared" si="0"/>
        <v>0</v>
      </c>
    </row>
    <row r="41" spans="1:7" ht="33" customHeight="1" x14ac:dyDescent="0.2">
      <c r="A41" s="30">
        <v>33</v>
      </c>
      <c r="B41" s="40" t="s">
        <v>43</v>
      </c>
      <c r="C41" s="32"/>
      <c r="D41" s="33" t="s">
        <v>14</v>
      </c>
      <c r="E41" s="34">
        <v>1</v>
      </c>
      <c r="F41" s="35"/>
      <c r="G41" s="36">
        <f t="shared" si="0"/>
        <v>0</v>
      </c>
    </row>
    <row r="42" spans="1:7" ht="33" customHeight="1" x14ac:dyDescent="0.2">
      <c r="A42" s="30">
        <v>34</v>
      </c>
      <c r="B42" s="40" t="s">
        <v>44</v>
      </c>
      <c r="C42" s="32"/>
      <c r="D42" s="33" t="s">
        <v>14</v>
      </c>
      <c r="E42" s="34">
        <v>1</v>
      </c>
      <c r="F42" s="35"/>
      <c r="G42" s="36">
        <f t="shared" si="0"/>
        <v>0</v>
      </c>
    </row>
    <row r="43" spans="1:7" ht="33" customHeight="1" x14ac:dyDescent="0.2">
      <c r="A43" s="30">
        <v>35</v>
      </c>
      <c r="B43" s="40" t="s">
        <v>45</v>
      </c>
      <c r="C43" s="32"/>
      <c r="D43" s="33" t="s">
        <v>14</v>
      </c>
      <c r="E43" s="34">
        <v>1</v>
      </c>
      <c r="F43" s="35"/>
      <c r="G43" s="36">
        <f t="shared" si="0"/>
        <v>0</v>
      </c>
    </row>
    <row r="44" spans="1:7" ht="33" customHeight="1" x14ac:dyDescent="0.2">
      <c r="A44" s="30">
        <v>36</v>
      </c>
      <c r="B44" s="40" t="s">
        <v>46</v>
      </c>
      <c r="C44" s="32"/>
      <c r="D44" s="33" t="s">
        <v>14</v>
      </c>
      <c r="E44" s="34">
        <v>1</v>
      </c>
      <c r="F44" s="35"/>
      <c r="G44" s="36">
        <f t="shared" si="0"/>
        <v>0</v>
      </c>
    </row>
    <row r="45" spans="1:7" ht="33" customHeight="1" x14ac:dyDescent="0.2">
      <c r="A45" s="30">
        <v>37</v>
      </c>
      <c r="B45" s="40" t="s">
        <v>47</v>
      </c>
      <c r="C45" s="32"/>
      <c r="D45" s="33" t="s">
        <v>14</v>
      </c>
      <c r="E45" s="34">
        <v>1</v>
      </c>
      <c r="F45" s="35"/>
      <c r="G45" s="36">
        <f t="shared" si="0"/>
        <v>0</v>
      </c>
    </row>
    <row r="46" spans="1:7" ht="33" customHeight="1" x14ac:dyDescent="0.2">
      <c r="A46" s="30">
        <v>38</v>
      </c>
      <c r="B46" s="40" t="s">
        <v>48</v>
      </c>
      <c r="C46" s="32"/>
      <c r="D46" s="33" t="s">
        <v>26</v>
      </c>
      <c r="E46" s="34">
        <v>675</v>
      </c>
      <c r="F46" s="35"/>
      <c r="G46" s="36">
        <f t="shared" si="0"/>
        <v>0</v>
      </c>
    </row>
    <row r="47" spans="1:7" ht="33" customHeight="1" x14ac:dyDescent="0.2">
      <c r="A47" s="30">
        <v>39</v>
      </c>
      <c r="B47" s="40" t="s">
        <v>49</v>
      </c>
      <c r="C47" s="32"/>
      <c r="D47" s="33" t="s">
        <v>26</v>
      </c>
      <c r="E47" s="34">
        <v>875</v>
      </c>
      <c r="F47" s="35"/>
      <c r="G47" s="36">
        <f t="shared" si="0"/>
        <v>0</v>
      </c>
    </row>
    <row r="48" spans="1:7" ht="33" customHeight="1" x14ac:dyDescent="0.2">
      <c r="A48" s="30">
        <v>40</v>
      </c>
      <c r="B48" s="40" t="s">
        <v>50</v>
      </c>
      <c r="C48" s="32"/>
      <c r="D48" s="33" t="s">
        <v>26</v>
      </c>
      <c r="E48" s="34">
        <v>3800</v>
      </c>
      <c r="F48" s="35"/>
      <c r="G48" s="36">
        <f t="shared" si="0"/>
        <v>0</v>
      </c>
    </row>
    <row r="49" spans="1:7" ht="33" customHeight="1" x14ac:dyDescent="0.2">
      <c r="A49" s="30">
        <v>41</v>
      </c>
      <c r="B49" s="40" t="s">
        <v>51</v>
      </c>
      <c r="C49" s="32"/>
      <c r="D49" s="33" t="s">
        <v>26</v>
      </c>
      <c r="E49" s="34">
        <v>112.5</v>
      </c>
      <c r="F49" s="35"/>
      <c r="G49" s="36">
        <f t="shared" si="0"/>
        <v>0</v>
      </c>
    </row>
    <row r="50" spans="1:7" ht="50.25" customHeight="1" x14ac:dyDescent="0.2">
      <c r="A50" s="30">
        <v>42</v>
      </c>
      <c r="B50" s="40" t="s">
        <v>52</v>
      </c>
      <c r="C50" s="32"/>
      <c r="D50" s="33" t="s">
        <v>26</v>
      </c>
      <c r="E50" s="34">
        <v>2.5</v>
      </c>
      <c r="F50" s="35"/>
      <c r="G50" s="36">
        <f t="shared" si="0"/>
        <v>0</v>
      </c>
    </row>
    <row r="51" spans="1:7" ht="33" customHeight="1" x14ac:dyDescent="0.2">
      <c r="A51" s="30">
        <v>43</v>
      </c>
      <c r="B51" s="40" t="s">
        <v>53</v>
      </c>
      <c r="C51" s="32"/>
      <c r="D51" s="33" t="s">
        <v>26</v>
      </c>
      <c r="E51" s="34">
        <v>1</v>
      </c>
      <c r="F51" s="35"/>
      <c r="G51" s="36">
        <f t="shared" si="0"/>
        <v>0</v>
      </c>
    </row>
    <row r="52" spans="1:7" ht="33" customHeight="1" x14ac:dyDescent="0.2">
      <c r="A52" s="30">
        <v>44</v>
      </c>
      <c r="B52" s="40" t="s">
        <v>54</v>
      </c>
      <c r="C52" s="32"/>
      <c r="D52" s="33" t="s">
        <v>26</v>
      </c>
      <c r="E52" s="34">
        <v>5.5</v>
      </c>
      <c r="F52" s="35"/>
      <c r="G52" s="36">
        <f t="shared" si="0"/>
        <v>0</v>
      </c>
    </row>
    <row r="53" spans="1:7" ht="33" customHeight="1" x14ac:dyDescent="0.2">
      <c r="A53" s="30">
        <v>45</v>
      </c>
      <c r="B53" s="40" t="s">
        <v>55</v>
      </c>
      <c r="C53" s="32"/>
      <c r="D53" s="33" t="s">
        <v>26</v>
      </c>
      <c r="E53" s="34">
        <v>1</v>
      </c>
      <c r="F53" s="35"/>
      <c r="G53" s="36">
        <f t="shared" si="0"/>
        <v>0</v>
      </c>
    </row>
    <row r="54" spans="1:7" ht="33" customHeight="1" x14ac:dyDescent="0.2">
      <c r="A54" s="30">
        <v>46</v>
      </c>
      <c r="B54" s="40" t="s">
        <v>56</v>
      </c>
      <c r="C54" s="32"/>
      <c r="D54" s="33" t="s">
        <v>26</v>
      </c>
      <c r="E54" s="34">
        <v>3.5</v>
      </c>
      <c r="F54" s="35"/>
      <c r="G54" s="36">
        <f t="shared" si="0"/>
        <v>0</v>
      </c>
    </row>
    <row r="55" spans="1:7" ht="33" customHeight="1" x14ac:dyDescent="0.2">
      <c r="A55" s="30">
        <v>47</v>
      </c>
      <c r="B55" s="40" t="s">
        <v>57</v>
      </c>
      <c r="C55" s="32"/>
      <c r="D55" s="33" t="s">
        <v>26</v>
      </c>
      <c r="E55" s="34">
        <v>106</v>
      </c>
      <c r="F55" s="35"/>
      <c r="G55" s="36">
        <f t="shared" si="0"/>
        <v>0</v>
      </c>
    </row>
    <row r="56" spans="1:7" ht="33" customHeight="1" x14ac:dyDescent="0.2">
      <c r="A56" s="30">
        <v>48</v>
      </c>
      <c r="B56" s="40" t="s">
        <v>58</v>
      </c>
      <c r="C56" s="32"/>
      <c r="D56" s="33" t="s">
        <v>14</v>
      </c>
      <c r="E56" s="34">
        <v>2</v>
      </c>
      <c r="F56" s="35"/>
      <c r="G56" s="36">
        <f t="shared" si="0"/>
        <v>0</v>
      </c>
    </row>
    <row r="57" spans="1:7" ht="33" customHeight="1" x14ac:dyDescent="0.2">
      <c r="A57" s="30">
        <v>49</v>
      </c>
      <c r="B57" s="40" t="s">
        <v>59</v>
      </c>
      <c r="C57" s="32"/>
      <c r="D57" s="33" t="s">
        <v>14</v>
      </c>
      <c r="E57" s="34">
        <v>44</v>
      </c>
      <c r="F57" s="35"/>
      <c r="G57" s="36">
        <f t="shared" si="0"/>
        <v>0</v>
      </c>
    </row>
    <row r="58" spans="1:7" ht="33" customHeight="1" x14ac:dyDescent="0.2">
      <c r="A58" s="30">
        <v>50</v>
      </c>
      <c r="B58" s="40" t="s">
        <v>60</v>
      </c>
      <c r="C58" s="32"/>
      <c r="D58" s="33" t="s">
        <v>61</v>
      </c>
      <c r="E58" s="34">
        <v>39.5</v>
      </c>
      <c r="F58" s="35"/>
      <c r="G58" s="36">
        <f t="shared" si="0"/>
        <v>0</v>
      </c>
    </row>
    <row r="59" spans="1:7" ht="33" customHeight="1" x14ac:dyDescent="0.2">
      <c r="A59" s="30">
        <v>51</v>
      </c>
      <c r="B59" s="40" t="s">
        <v>62</v>
      </c>
      <c r="C59" s="32"/>
      <c r="D59" s="33" t="s">
        <v>14</v>
      </c>
      <c r="E59" s="34">
        <v>3</v>
      </c>
      <c r="F59" s="35"/>
      <c r="G59" s="36">
        <f t="shared" si="0"/>
        <v>0</v>
      </c>
    </row>
    <row r="60" spans="1:7" ht="33" customHeight="1" x14ac:dyDescent="0.2">
      <c r="A60" s="30">
        <v>52</v>
      </c>
      <c r="B60" s="40" t="s">
        <v>63</v>
      </c>
      <c r="C60" s="32"/>
      <c r="D60" s="33" t="s">
        <v>14</v>
      </c>
      <c r="E60" s="34">
        <v>1</v>
      </c>
      <c r="F60" s="35"/>
      <c r="G60" s="36">
        <f t="shared" si="0"/>
        <v>0</v>
      </c>
    </row>
    <row r="61" spans="1:7" ht="30" customHeight="1" x14ac:dyDescent="0.2">
      <c r="A61" s="30">
        <v>53</v>
      </c>
      <c r="B61" s="41" t="s">
        <v>64</v>
      </c>
      <c r="C61" s="32"/>
      <c r="D61" s="33" t="s">
        <v>14</v>
      </c>
      <c r="E61" s="34">
        <v>233.5</v>
      </c>
      <c r="F61" s="35"/>
      <c r="G61" s="36">
        <f t="shared" si="0"/>
        <v>0</v>
      </c>
    </row>
    <row r="62" spans="1:7" ht="30" customHeight="1" x14ac:dyDescent="0.2">
      <c r="A62" s="30">
        <v>54</v>
      </c>
      <c r="B62" s="41" t="s">
        <v>65</v>
      </c>
      <c r="C62" s="32"/>
      <c r="D62" s="33" t="s">
        <v>14</v>
      </c>
      <c r="E62" s="34">
        <v>105</v>
      </c>
      <c r="F62" s="35"/>
      <c r="G62" s="36">
        <f t="shared" si="0"/>
        <v>0</v>
      </c>
    </row>
    <row r="63" spans="1:7" ht="33" customHeight="1" x14ac:dyDescent="0.2">
      <c r="A63" s="30">
        <v>55</v>
      </c>
      <c r="B63" s="40" t="s">
        <v>66</v>
      </c>
      <c r="C63" s="32"/>
      <c r="D63" s="33" t="s">
        <v>26</v>
      </c>
      <c r="E63" s="34">
        <v>32.5</v>
      </c>
      <c r="F63" s="35"/>
      <c r="G63" s="36">
        <f t="shared" si="0"/>
        <v>0</v>
      </c>
    </row>
    <row r="64" spans="1:7" ht="28.5" customHeight="1" x14ac:dyDescent="0.2">
      <c r="A64" s="30">
        <v>56</v>
      </c>
      <c r="B64" s="41" t="s">
        <v>67</v>
      </c>
      <c r="C64" s="32"/>
      <c r="D64" s="33" t="s">
        <v>14</v>
      </c>
      <c r="E64" s="34">
        <v>26</v>
      </c>
      <c r="F64" s="36"/>
      <c r="G64" s="36">
        <f t="shared" si="0"/>
        <v>0</v>
      </c>
    </row>
    <row r="65" spans="1:7" ht="33" customHeight="1" x14ac:dyDescent="0.2">
      <c r="A65" s="30">
        <v>57</v>
      </c>
      <c r="B65" s="40" t="s">
        <v>68</v>
      </c>
      <c r="C65" s="32"/>
      <c r="D65" s="33" t="s">
        <v>26</v>
      </c>
      <c r="E65" s="34">
        <v>10</v>
      </c>
      <c r="F65" s="35"/>
      <c r="G65" s="36">
        <f t="shared" si="0"/>
        <v>0</v>
      </c>
    </row>
    <row r="66" spans="1:7" ht="47.25" customHeight="1" x14ac:dyDescent="0.2">
      <c r="A66" s="30">
        <v>58</v>
      </c>
      <c r="B66" s="40" t="s">
        <v>69</v>
      </c>
      <c r="C66" s="42"/>
      <c r="D66" s="33" t="s">
        <v>26</v>
      </c>
      <c r="E66" s="34">
        <v>308</v>
      </c>
      <c r="F66" s="35"/>
      <c r="G66" s="36">
        <f>E66*F66</f>
        <v>0</v>
      </c>
    </row>
    <row r="67" spans="1:7" ht="33" customHeight="1" x14ac:dyDescent="0.2">
      <c r="A67" s="30">
        <v>59</v>
      </c>
      <c r="B67" s="40" t="s">
        <v>70</v>
      </c>
      <c r="C67" s="32"/>
      <c r="D67" s="33" t="s">
        <v>26</v>
      </c>
      <c r="E67" s="34">
        <v>239.5</v>
      </c>
      <c r="F67" s="35"/>
      <c r="G67" s="36">
        <f t="shared" si="0"/>
        <v>0</v>
      </c>
    </row>
    <row r="68" spans="1:7" ht="33" customHeight="1" x14ac:dyDescent="0.2">
      <c r="A68" s="30">
        <v>60</v>
      </c>
      <c r="B68" s="40" t="s">
        <v>71</v>
      </c>
      <c r="C68" s="32"/>
      <c r="D68" s="33" t="s">
        <v>26</v>
      </c>
      <c r="E68" s="34">
        <v>42</v>
      </c>
      <c r="F68" s="35"/>
      <c r="G68" s="36">
        <f t="shared" si="0"/>
        <v>0</v>
      </c>
    </row>
    <row r="69" spans="1:7" ht="33" customHeight="1" x14ac:dyDescent="0.2">
      <c r="A69" s="30">
        <v>61</v>
      </c>
      <c r="B69" s="40" t="s">
        <v>72</v>
      </c>
      <c r="C69" s="32"/>
      <c r="D69" s="33" t="s">
        <v>26</v>
      </c>
      <c r="E69" s="34">
        <v>27</v>
      </c>
      <c r="F69" s="35"/>
      <c r="G69" s="36">
        <f>E69*F69</f>
        <v>0</v>
      </c>
    </row>
    <row r="70" spans="1:7" ht="33" customHeight="1" x14ac:dyDescent="0.2">
      <c r="A70" s="30">
        <v>62</v>
      </c>
      <c r="B70" s="40" t="s">
        <v>73</v>
      </c>
      <c r="C70" s="32"/>
      <c r="D70" s="33" t="s">
        <v>74</v>
      </c>
      <c r="E70" s="34">
        <v>8</v>
      </c>
      <c r="F70" s="35"/>
      <c r="G70" s="36">
        <f t="shared" si="0"/>
        <v>0</v>
      </c>
    </row>
    <row r="71" spans="1:7" ht="29.25" customHeight="1" x14ac:dyDescent="0.2">
      <c r="A71" s="30">
        <v>63</v>
      </c>
      <c r="B71" s="40" t="s">
        <v>75</v>
      </c>
      <c r="C71" s="32"/>
      <c r="D71" s="33" t="s">
        <v>26</v>
      </c>
      <c r="E71" s="34">
        <v>34.5</v>
      </c>
      <c r="F71" s="35"/>
      <c r="G71" s="36">
        <f t="shared" si="0"/>
        <v>0</v>
      </c>
    </row>
    <row r="72" spans="1:7" ht="33" customHeight="1" x14ac:dyDescent="0.2">
      <c r="A72" s="30">
        <v>64</v>
      </c>
      <c r="B72" s="40" t="s">
        <v>76</v>
      </c>
      <c r="C72" s="32"/>
      <c r="D72" s="33" t="s">
        <v>26</v>
      </c>
      <c r="E72" s="34">
        <v>26</v>
      </c>
      <c r="F72" s="35"/>
      <c r="G72" s="36">
        <f t="shared" si="0"/>
        <v>0</v>
      </c>
    </row>
    <row r="73" spans="1:7" ht="44.25" customHeight="1" x14ac:dyDescent="0.2">
      <c r="A73" s="30">
        <v>65</v>
      </c>
      <c r="B73" s="43" t="s">
        <v>77</v>
      </c>
      <c r="C73" s="42"/>
      <c r="D73" s="33" t="s">
        <v>26</v>
      </c>
      <c r="E73" s="34">
        <v>0.60000000000000009</v>
      </c>
      <c r="F73" s="35"/>
      <c r="G73" s="36">
        <f t="shared" si="0"/>
        <v>0</v>
      </c>
    </row>
    <row r="74" spans="1:7" ht="33" customHeight="1" x14ac:dyDescent="0.2">
      <c r="A74" s="30">
        <v>66</v>
      </c>
      <c r="B74" s="43" t="s">
        <v>78</v>
      </c>
      <c r="C74" s="32"/>
      <c r="D74" s="33" t="s">
        <v>79</v>
      </c>
      <c r="E74" s="34">
        <v>15</v>
      </c>
      <c r="F74" s="35"/>
      <c r="G74" s="36">
        <f t="shared" si="0"/>
        <v>0</v>
      </c>
    </row>
    <row r="75" spans="1:7" ht="33" customHeight="1" x14ac:dyDescent="0.2">
      <c r="A75" s="30">
        <v>67</v>
      </c>
      <c r="B75" s="40" t="s">
        <v>80</v>
      </c>
      <c r="C75" s="32"/>
      <c r="D75" s="33" t="s">
        <v>81</v>
      </c>
      <c r="E75" s="34">
        <v>1</v>
      </c>
      <c r="F75" s="35"/>
      <c r="G75" s="36">
        <f t="shared" si="0"/>
        <v>0</v>
      </c>
    </row>
    <row r="76" spans="1:7" ht="33" customHeight="1" x14ac:dyDescent="0.2">
      <c r="A76" s="30">
        <v>68</v>
      </c>
      <c r="B76" s="40" t="s">
        <v>82</v>
      </c>
      <c r="C76" s="32"/>
      <c r="D76" s="33" t="s">
        <v>79</v>
      </c>
      <c r="E76" s="34">
        <v>1.6</v>
      </c>
      <c r="F76" s="35"/>
      <c r="G76" s="36">
        <f t="shared" si="0"/>
        <v>0</v>
      </c>
    </row>
    <row r="77" spans="1:7" ht="33" customHeight="1" x14ac:dyDescent="0.2">
      <c r="A77" s="30">
        <v>69</v>
      </c>
      <c r="B77" s="40" t="s">
        <v>83</v>
      </c>
      <c r="C77" s="32"/>
      <c r="D77" s="33" t="s">
        <v>79</v>
      </c>
      <c r="E77" s="34">
        <v>3</v>
      </c>
      <c r="F77" s="35"/>
      <c r="G77" s="36">
        <f t="shared" si="0"/>
        <v>0</v>
      </c>
    </row>
    <row r="78" spans="1:7" ht="33" customHeight="1" x14ac:dyDescent="0.2">
      <c r="A78" s="30">
        <v>70</v>
      </c>
      <c r="B78" s="40" t="s">
        <v>84</v>
      </c>
      <c r="C78" s="44"/>
      <c r="D78" s="33" t="s">
        <v>26</v>
      </c>
      <c r="E78" s="34">
        <v>4</v>
      </c>
      <c r="F78" s="35"/>
      <c r="G78" s="36">
        <f t="shared" si="0"/>
        <v>0</v>
      </c>
    </row>
    <row r="79" spans="1:7" ht="33" customHeight="1" x14ac:dyDescent="0.2">
      <c r="A79" s="30">
        <v>71</v>
      </c>
      <c r="B79" s="40" t="s">
        <v>85</v>
      </c>
      <c r="C79" s="44"/>
      <c r="D79" s="33" t="s">
        <v>26</v>
      </c>
      <c r="E79" s="34">
        <v>2</v>
      </c>
      <c r="F79" s="35"/>
      <c r="G79" s="36">
        <f t="shared" si="0"/>
        <v>0</v>
      </c>
    </row>
    <row r="80" spans="1:7" ht="33" customHeight="1" x14ac:dyDescent="0.2">
      <c r="A80" s="30">
        <v>72</v>
      </c>
      <c r="B80" s="40" t="s">
        <v>86</v>
      </c>
      <c r="C80" s="32"/>
      <c r="D80" s="33" t="s">
        <v>26</v>
      </c>
      <c r="E80" s="34">
        <v>2</v>
      </c>
      <c r="F80" s="35"/>
      <c r="G80" s="36">
        <f t="shared" si="0"/>
        <v>0</v>
      </c>
    </row>
    <row r="81" spans="1:7" ht="33" customHeight="1" x14ac:dyDescent="0.2">
      <c r="A81" s="30">
        <v>73</v>
      </c>
      <c r="B81" s="40" t="s">
        <v>87</v>
      </c>
      <c r="C81" s="32"/>
      <c r="D81" s="33" t="s">
        <v>17</v>
      </c>
      <c r="E81" s="34">
        <v>1</v>
      </c>
      <c r="F81" s="35"/>
      <c r="G81" s="36">
        <f t="shared" si="0"/>
        <v>0</v>
      </c>
    </row>
    <row r="82" spans="1:7" ht="33" customHeight="1" x14ac:dyDescent="0.2">
      <c r="A82" s="30">
        <v>74</v>
      </c>
      <c r="B82" s="43" t="s">
        <v>88</v>
      </c>
      <c r="C82" s="32"/>
      <c r="D82" s="33" t="s">
        <v>89</v>
      </c>
      <c r="E82" s="34">
        <v>1</v>
      </c>
      <c r="F82" s="35"/>
      <c r="G82" s="36">
        <f t="shared" si="0"/>
        <v>0</v>
      </c>
    </row>
    <row r="83" spans="1:7" ht="33" customHeight="1" x14ac:dyDescent="0.2">
      <c r="A83" s="30">
        <v>75</v>
      </c>
      <c r="B83" s="45" t="s">
        <v>90</v>
      </c>
      <c r="C83" s="43"/>
      <c r="D83" s="33" t="s">
        <v>89</v>
      </c>
      <c r="E83" s="46">
        <v>1</v>
      </c>
      <c r="F83" s="47"/>
      <c r="G83" s="36">
        <f t="shared" ref="G83:G128" si="1">E83*F83</f>
        <v>0</v>
      </c>
    </row>
    <row r="84" spans="1:7" ht="33" customHeight="1" x14ac:dyDescent="0.2">
      <c r="A84" s="30">
        <v>76</v>
      </c>
      <c r="B84" s="40" t="s">
        <v>91</v>
      </c>
      <c r="C84" s="32"/>
      <c r="D84" s="33" t="s">
        <v>89</v>
      </c>
      <c r="E84" s="34">
        <v>1</v>
      </c>
      <c r="F84" s="35"/>
      <c r="G84" s="36">
        <f t="shared" si="1"/>
        <v>0</v>
      </c>
    </row>
    <row r="85" spans="1:7" ht="33" customHeight="1" x14ac:dyDescent="0.2">
      <c r="A85" s="30">
        <v>77</v>
      </c>
      <c r="B85" s="40" t="s">
        <v>92</v>
      </c>
      <c r="C85" s="42"/>
      <c r="D85" s="48" t="s">
        <v>93</v>
      </c>
      <c r="E85" s="34">
        <v>3.5</v>
      </c>
      <c r="F85" s="35"/>
      <c r="G85" s="36">
        <f t="shared" si="1"/>
        <v>0</v>
      </c>
    </row>
    <row r="86" spans="1:7" ht="33" customHeight="1" x14ac:dyDescent="0.2">
      <c r="A86" s="30">
        <v>78</v>
      </c>
      <c r="B86" s="40" t="s">
        <v>94</v>
      </c>
      <c r="C86" s="42"/>
      <c r="D86" s="48" t="s">
        <v>89</v>
      </c>
      <c r="E86" s="34">
        <v>1</v>
      </c>
      <c r="F86" s="35"/>
      <c r="G86" s="36">
        <f t="shared" si="1"/>
        <v>0</v>
      </c>
    </row>
    <row r="87" spans="1:7" ht="33" customHeight="1" x14ac:dyDescent="0.2">
      <c r="A87" s="30">
        <v>79</v>
      </c>
      <c r="B87" s="40" t="s">
        <v>95</v>
      </c>
      <c r="C87" s="42"/>
      <c r="D87" s="48" t="s">
        <v>89</v>
      </c>
      <c r="E87" s="34">
        <v>1</v>
      </c>
      <c r="F87" s="35"/>
      <c r="G87" s="36">
        <f t="shared" si="1"/>
        <v>0</v>
      </c>
    </row>
    <row r="88" spans="1:7" ht="33" customHeight="1" x14ac:dyDescent="0.2">
      <c r="A88" s="30">
        <v>80</v>
      </c>
      <c r="B88" s="40" t="s">
        <v>96</v>
      </c>
      <c r="C88" s="42"/>
      <c r="D88" s="48" t="s">
        <v>97</v>
      </c>
      <c r="E88" s="34">
        <v>0.60000000000000009</v>
      </c>
      <c r="F88" s="35"/>
      <c r="G88" s="36">
        <f t="shared" si="1"/>
        <v>0</v>
      </c>
    </row>
    <row r="89" spans="1:7" ht="33" customHeight="1" x14ac:dyDescent="0.2">
      <c r="A89" s="30">
        <v>81</v>
      </c>
      <c r="B89" s="43" t="s">
        <v>98</v>
      </c>
      <c r="C89" s="49"/>
      <c r="D89" s="50" t="s">
        <v>89</v>
      </c>
      <c r="E89" s="51">
        <v>1</v>
      </c>
      <c r="F89" s="52"/>
      <c r="G89" s="36">
        <f t="shared" si="1"/>
        <v>0</v>
      </c>
    </row>
    <row r="90" spans="1:7" ht="33" customHeight="1" x14ac:dyDescent="0.2">
      <c r="A90" s="30">
        <v>82</v>
      </c>
      <c r="B90" s="43" t="s">
        <v>99</v>
      </c>
      <c r="C90" s="32"/>
      <c r="D90" s="48" t="s">
        <v>97</v>
      </c>
      <c r="E90" s="34">
        <v>1</v>
      </c>
      <c r="F90" s="35"/>
      <c r="G90" s="36">
        <f t="shared" si="1"/>
        <v>0</v>
      </c>
    </row>
    <row r="91" spans="1:7" ht="25.5" x14ac:dyDescent="0.2">
      <c r="A91" s="30">
        <v>83</v>
      </c>
      <c r="B91" s="43" t="s">
        <v>100</v>
      </c>
      <c r="C91" s="49"/>
      <c r="D91" s="50" t="s">
        <v>89</v>
      </c>
      <c r="E91" s="51">
        <v>27.5</v>
      </c>
      <c r="F91" s="52"/>
      <c r="G91" s="36">
        <f t="shared" si="1"/>
        <v>0</v>
      </c>
    </row>
    <row r="92" spans="1:7" ht="33" customHeight="1" x14ac:dyDescent="0.2">
      <c r="A92" s="30">
        <v>84</v>
      </c>
      <c r="B92" s="43" t="s">
        <v>101</v>
      </c>
      <c r="C92" s="32"/>
      <c r="D92" s="48" t="s">
        <v>97</v>
      </c>
      <c r="E92" s="34">
        <v>1</v>
      </c>
      <c r="F92" s="35"/>
      <c r="G92" s="36">
        <f t="shared" si="1"/>
        <v>0</v>
      </c>
    </row>
    <row r="93" spans="1:7" ht="33" customHeight="1" x14ac:dyDescent="0.2">
      <c r="A93" s="30">
        <v>85</v>
      </c>
      <c r="B93" s="43" t="s">
        <v>102</v>
      </c>
      <c r="C93" s="32"/>
      <c r="D93" s="48" t="s">
        <v>93</v>
      </c>
      <c r="E93" s="34">
        <v>2</v>
      </c>
      <c r="F93" s="35"/>
      <c r="G93" s="36">
        <f t="shared" si="1"/>
        <v>0</v>
      </c>
    </row>
    <row r="94" spans="1:7" ht="33" customHeight="1" x14ac:dyDescent="0.2">
      <c r="A94" s="30">
        <v>86</v>
      </c>
      <c r="B94" s="43" t="s">
        <v>103</v>
      </c>
      <c r="C94" s="32"/>
      <c r="D94" s="48" t="s">
        <v>104</v>
      </c>
      <c r="E94" s="34">
        <v>0.60000000000000009</v>
      </c>
      <c r="F94" s="35"/>
      <c r="G94" s="36">
        <f t="shared" si="1"/>
        <v>0</v>
      </c>
    </row>
    <row r="95" spans="1:7" ht="33" customHeight="1" x14ac:dyDescent="0.2">
      <c r="A95" s="30">
        <v>87</v>
      </c>
      <c r="B95" s="43" t="s">
        <v>105</v>
      </c>
      <c r="C95" s="32"/>
      <c r="D95" s="48" t="s">
        <v>17</v>
      </c>
      <c r="E95" s="34">
        <v>1</v>
      </c>
      <c r="F95" s="35"/>
      <c r="G95" s="36">
        <f t="shared" si="1"/>
        <v>0</v>
      </c>
    </row>
    <row r="96" spans="1:7" ht="33" customHeight="1" x14ac:dyDescent="0.2">
      <c r="A96" s="30">
        <v>88</v>
      </c>
      <c r="B96" s="43" t="s">
        <v>106</v>
      </c>
      <c r="C96" s="32"/>
      <c r="D96" s="48" t="s">
        <v>17</v>
      </c>
      <c r="E96" s="34">
        <v>1</v>
      </c>
      <c r="F96" s="35"/>
      <c r="G96" s="36">
        <f t="shared" si="1"/>
        <v>0</v>
      </c>
    </row>
    <row r="97" spans="1:7" ht="33" customHeight="1" x14ac:dyDescent="0.2">
      <c r="A97" s="30">
        <v>89</v>
      </c>
      <c r="B97" s="43" t="s">
        <v>107</v>
      </c>
      <c r="C97" s="32"/>
      <c r="D97" s="48" t="s">
        <v>108</v>
      </c>
      <c r="E97" s="34">
        <v>20.5</v>
      </c>
      <c r="F97" s="35"/>
      <c r="G97" s="36">
        <f t="shared" si="1"/>
        <v>0</v>
      </c>
    </row>
    <row r="98" spans="1:7" ht="33" customHeight="1" x14ac:dyDescent="0.2">
      <c r="A98" s="30">
        <v>90</v>
      </c>
      <c r="B98" s="43" t="s">
        <v>109</v>
      </c>
      <c r="C98" s="32"/>
      <c r="D98" s="48" t="s">
        <v>93</v>
      </c>
      <c r="E98" s="34">
        <v>1</v>
      </c>
      <c r="F98" s="35"/>
      <c r="G98" s="36">
        <f t="shared" si="1"/>
        <v>0</v>
      </c>
    </row>
    <row r="99" spans="1:7" ht="33" customHeight="1" x14ac:dyDescent="0.2">
      <c r="A99" s="30">
        <v>91</v>
      </c>
      <c r="B99" s="43" t="s">
        <v>110</v>
      </c>
      <c r="C99" s="32"/>
      <c r="D99" s="48" t="s">
        <v>93</v>
      </c>
      <c r="E99" s="34">
        <v>1</v>
      </c>
      <c r="F99" s="35"/>
      <c r="G99" s="36">
        <f t="shared" si="1"/>
        <v>0</v>
      </c>
    </row>
    <row r="100" spans="1:7" ht="33" customHeight="1" x14ac:dyDescent="0.2">
      <c r="A100" s="30">
        <v>92</v>
      </c>
      <c r="B100" s="43" t="s">
        <v>111</v>
      </c>
      <c r="C100" s="32"/>
      <c r="D100" s="48" t="s">
        <v>93</v>
      </c>
      <c r="E100" s="34">
        <v>1.5</v>
      </c>
      <c r="F100" s="35"/>
      <c r="G100" s="36">
        <f t="shared" si="1"/>
        <v>0</v>
      </c>
    </row>
    <row r="101" spans="1:7" ht="33" customHeight="1" x14ac:dyDescent="0.2">
      <c r="A101" s="30">
        <v>93</v>
      </c>
      <c r="B101" s="43" t="s">
        <v>112</v>
      </c>
      <c r="C101" s="32"/>
      <c r="D101" s="48" t="s">
        <v>93</v>
      </c>
      <c r="E101" s="34">
        <v>1.5</v>
      </c>
      <c r="F101" s="35"/>
      <c r="G101" s="36">
        <f t="shared" si="1"/>
        <v>0</v>
      </c>
    </row>
    <row r="102" spans="1:7" ht="33" customHeight="1" x14ac:dyDescent="0.2">
      <c r="A102" s="30">
        <v>94</v>
      </c>
      <c r="B102" s="43" t="s">
        <v>113</v>
      </c>
      <c r="C102" s="32"/>
      <c r="D102" s="48" t="s">
        <v>89</v>
      </c>
      <c r="E102" s="34">
        <v>0.60000000000000009</v>
      </c>
      <c r="F102" s="35"/>
      <c r="G102" s="36">
        <f t="shared" si="1"/>
        <v>0</v>
      </c>
    </row>
    <row r="103" spans="1:7" ht="33" customHeight="1" x14ac:dyDescent="0.2">
      <c r="A103" s="30">
        <v>95</v>
      </c>
      <c r="B103" s="43" t="s">
        <v>114</v>
      </c>
      <c r="C103" s="32"/>
      <c r="D103" s="48" t="s">
        <v>89</v>
      </c>
      <c r="E103" s="34">
        <v>2</v>
      </c>
      <c r="F103" s="35"/>
      <c r="G103" s="36">
        <f t="shared" si="1"/>
        <v>0</v>
      </c>
    </row>
    <row r="104" spans="1:7" ht="33" customHeight="1" x14ac:dyDescent="0.2">
      <c r="A104" s="30">
        <v>96</v>
      </c>
      <c r="B104" s="43" t="s">
        <v>115</v>
      </c>
      <c r="C104" s="32"/>
      <c r="D104" s="48" t="s">
        <v>89</v>
      </c>
      <c r="E104" s="34">
        <v>15.5</v>
      </c>
      <c r="F104" s="35"/>
      <c r="G104" s="36">
        <f t="shared" si="1"/>
        <v>0</v>
      </c>
    </row>
    <row r="105" spans="1:7" ht="38.25" customHeight="1" x14ac:dyDescent="0.2">
      <c r="A105" s="30">
        <v>97</v>
      </c>
      <c r="B105" s="40" t="s">
        <v>116</v>
      </c>
      <c r="C105" s="53"/>
      <c r="D105" s="33" t="s">
        <v>89</v>
      </c>
      <c r="E105" s="34">
        <v>2</v>
      </c>
      <c r="F105" s="35"/>
      <c r="G105" s="36">
        <f t="shared" si="1"/>
        <v>0</v>
      </c>
    </row>
    <row r="106" spans="1:7" ht="38.25" customHeight="1" x14ac:dyDescent="0.2">
      <c r="A106" s="30">
        <v>98</v>
      </c>
      <c r="B106" s="40" t="s">
        <v>117</v>
      </c>
      <c r="C106" s="53"/>
      <c r="D106" s="33" t="s">
        <v>89</v>
      </c>
      <c r="E106" s="34">
        <v>1</v>
      </c>
      <c r="F106" s="35"/>
      <c r="G106" s="36">
        <f t="shared" si="1"/>
        <v>0</v>
      </c>
    </row>
    <row r="107" spans="1:7" ht="33" customHeight="1" x14ac:dyDescent="0.2">
      <c r="A107" s="30">
        <v>99</v>
      </c>
      <c r="B107" s="40" t="s">
        <v>118</v>
      </c>
      <c r="C107" s="32"/>
      <c r="D107" s="33" t="s">
        <v>89</v>
      </c>
      <c r="E107" s="34">
        <v>41.5</v>
      </c>
      <c r="F107" s="35"/>
      <c r="G107" s="36">
        <f t="shared" si="1"/>
        <v>0</v>
      </c>
    </row>
    <row r="108" spans="1:7" ht="33" customHeight="1" x14ac:dyDescent="0.2">
      <c r="A108" s="30">
        <v>100</v>
      </c>
      <c r="B108" s="40" t="s">
        <v>119</v>
      </c>
      <c r="C108" s="32"/>
      <c r="D108" s="33" t="s">
        <v>17</v>
      </c>
      <c r="E108" s="34">
        <v>0.60000000000000009</v>
      </c>
      <c r="F108" s="35"/>
      <c r="G108" s="36">
        <f t="shared" si="1"/>
        <v>0</v>
      </c>
    </row>
    <row r="109" spans="1:7" ht="33" customHeight="1" x14ac:dyDescent="0.2">
      <c r="A109" s="30">
        <v>101</v>
      </c>
      <c r="B109" s="40" t="s">
        <v>120</v>
      </c>
      <c r="C109" s="32"/>
      <c r="D109" s="33" t="s">
        <v>89</v>
      </c>
      <c r="E109" s="34">
        <v>1</v>
      </c>
      <c r="F109" s="35"/>
      <c r="G109" s="36">
        <f t="shared" si="1"/>
        <v>0</v>
      </c>
    </row>
    <row r="110" spans="1:7" ht="33" customHeight="1" x14ac:dyDescent="0.2">
      <c r="A110" s="30">
        <v>102</v>
      </c>
      <c r="B110" s="40" t="s">
        <v>121</v>
      </c>
      <c r="C110" s="32"/>
      <c r="D110" s="33" t="s">
        <v>89</v>
      </c>
      <c r="E110" s="34">
        <v>114</v>
      </c>
      <c r="F110" s="35"/>
      <c r="G110" s="36">
        <f t="shared" si="1"/>
        <v>0</v>
      </c>
    </row>
    <row r="111" spans="1:7" ht="33" customHeight="1" x14ac:dyDescent="0.2">
      <c r="A111" s="30">
        <v>103</v>
      </c>
      <c r="B111" s="40" t="s">
        <v>122</v>
      </c>
      <c r="C111" s="32"/>
      <c r="D111" s="33" t="s">
        <v>89</v>
      </c>
      <c r="E111" s="34">
        <v>17.5</v>
      </c>
      <c r="F111" s="35"/>
      <c r="G111" s="36">
        <f t="shared" si="1"/>
        <v>0</v>
      </c>
    </row>
    <row r="112" spans="1:7" ht="33" customHeight="1" x14ac:dyDescent="0.2">
      <c r="A112" s="30">
        <v>104</v>
      </c>
      <c r="B112" s="43" t="s">
        <v>123</v>
      </c>
      <c r="C112" s="32"/>
      <c r="D112" s="33" t="s">
        <v>89</v>
      </c>
      <c r="E112" s="34">
        <v>4</v>
      </c>
      <c r="F112" s="35"/>
      <c r="G112" s="36">
        <f t="shared" si="1"/>
        <v>0</v>
      </c>
    </row>
    <row r="113" spans="1:7" ht="33" customHeight="1" x14ac:dyDescent="0.2">
      <c r="A113" s="30">
        <v>105</v>
      </c>
      <c r="B113" s="40" t="s">
        <v>124</v>
      </c>
      <c r="C113" s="32"/>
      <c r="D113" s="33" t="s">
        <v>89</v>
      </c>
      <c r="E113" s="34">
        <v>3</v>
      </c>
      <c r="F113" s="35"/>
      <c r="G113" s="36">
        <f t="shared" si="1"/>
        <v>0</v>
      </c>
    </row>
    <row r="114" spans="1:7" ht="33" customHeight="1" x14ac:dyDescent="0.2">
      <c r="A114" s="30">
        <v>106</v>
      </c>
      <c r="B114" s="43" t="s">
        <v>125</v>
      </c>
      <c r="C114" s="42"/>
      <c r="D114" s="33" t="s">
        <v>89</v>
      </c>
      <c r="E114" s="34">
        <v>1</v>
      </c>
      <c r="F114" s="35"/>
      <c r="G114" s="36">
        <f t="shared" si="1"/>
        <v>0</v>
      </c>
    </row>
    <row r="115" spans="1:7" ht="33" customHeight="1" x14ac:dyDescent="0.2">
      <c r="A115" s="30">
        <v>107</v>
      </c>
      <c r="B115" s="43" t="s">
        <v>126</v>
      </c>
      <c r="C115" s="32"/>
      <c r="D115" s="33" t="s">
        <v>89</v>
      </c>
      <c r="E115" s="34">
        <v>3</v>
      </c>
      <c r="F115" s="35"/>
      <c r="G115" s="36">
        <f t="shared" si="1"/>
        <v>0</v>
      </c>
    </row>
    <row r="116" spans="1:7" ht="33" customHeight="1" x14ac:dyDescent="0.2">
      <c r="A116" s="30">
        <v>108</v>
      </c>
      <c r="B116" s="43" t="s">
        <v>127</v>
      </c>
      <c r="C116" s="32"/>
      <c r="D116" s="33" t="s">
        <v>89</v>
      </c>
      <c r="E116" s="34">
        <v>1</v>
      </c>
      <c r="F116" s="35"/>
      <c r="G116" s="36">
        <f t="shared" si="1"/>
        <v>0</v>
      </c>
    </row>
    <row r="117" spans="1:7" ht="33" customHeight="1" x14ac:dyDescent="0.2">
      <c r="A117" s="30">
        <v>109</v>
      </c>
      <c r="B117" s="40" t="s">
        <v>128</v>
      </c>
      <c r="C117" s="32"/>
      <c r="D117" s="33" t="s">
        <v>89</v>
      </c>
      <c r="E117" s="34">
        <v>0.60000000000000009</v>
      </c>
      <c r="F117" s="35"/>
      <c r="G117" s="36">
        <f t="shared" si="1"/>
        <v>0</v>
      </c>
    </row>
    <row r="118" spans="1:7" ht="33" customHeight="1" x14ac:dyDescent="0.2">
      <c r="A118" s="30">
        <v>110</v>
      </c>
      <c r="B118" s="40" t="s">
        <v>129</v>
      </c>
      <c r="C118" s="32"/>
      <c r="D118" s="33" t="s">
        <v>89</v>
      </c>
      <c r="E118" s="34">
        <v>1</v>
      </c>
      <c r="F118" s="35"/>
      <c r="G118" s="36">
        <f t="shared" si="1"/>
        <v>0</v>
      </c>
    </row>
    <row r="119" spans="1:7" ht="33" customHeight="1" x14ac:dyDescent="0.2">
      <c r="A119" s="30">
        <v>111</v>
      </c>
      <c r="B119" s="40" t="s">
        <v>130</v>
      </c>
      <c r="C119" s="32"/>
      <c r="D119" s="33" t="s">
        <v>89</v>
      </c>
      <c r="E119" s="34">
        <v>31.5</v>
      </c>
      <c r="F119" s="35"/>
      <c r="G119" s="36">
        <f t="shared" si="1"/>
        <v>0</v>
      </c>
    </row>
    <row r="120" spans="1:7" ht="33" customHeight="1" x14ac:dyDescent="0.2">
      <c r="A120" s="30">
        <v>112</v>
      </c>
      <c r="B120" s="40" t="s">
        <v>131</v>
      </c>
      <c r="C120" s="32"/>
      <c r="D120" s="33" t="s">
        <v>89</v>
      </c>
      <c r="E120" s="34">
        <v>26</v>
      </c>
      <c r="F120" s="35"/>
      <c r="G120" s="36">
        <f t="shared" si="1"/>
        <v>0</v>
      </c>
    </row>
    <row r="121" spans="1:7" ht="33" customHeight="1" x14ac:dyDescent="0.2">
      <c r="A121" s="30">
        <v>113</v>
      </c>
      <c r="B121" s="40" t="s">
        <v>132</v>
      </c>
      <c r="C121" s="32"/>
      <c r="D121" s="33" t="s">
        <v>89</v>
      </c>
      <c r="E121" s="34">
        <v>6</v>
      </c>
      <c r="F121" s="35"/>
      <c r="G121" s="36">
        <f t="shared" si="1"/>
        <v>0</v>
      </c>
    </row>
    <row r="122" spans="1:7" ht="37.5" customHeight="1" x14ac:dyDescent="0.2">
      <c r="A122" s="30">
        <v>114</v>
      </c>
      <c r="B122" s="43" t="s">
        <v>133</v>
      </c>
      <c r="C122" s="49"/>
      <c r="D122" s="50" t="s">
        <v>89</v>
      </c>
      <c r="E122" s="51">
        <v>5</v>
      </c>
      <c r="F122" s="52"/>
      <c r="G122" s="36">
        <f t="shared" si="1"/>
        <v>0</v>
      </c>
    </row>
    <row r="123" spans="1:7" ht="37.5" customHeight="1" x14ac:dyDescent="0.2">
      <c r="A123" s="30">
        <v>115</v>
      </c>
      <c r="B123" s="43" t="s">
        <v>134</v>
      </c>
      <c r="C123" s="49"/>
      <c r="D123" s="50" t="s">
        <v>89</v>
      </c>
      <c r="E123" s="51">
        <v>19.5</v>
      </c>
      <c r="F123" s="52"/>
      <c r="G123" s="36">
        <f t="shared" si="1"/>
        <v>0</v>
      </c>
    </row>
    <row r="124" spans="1:7" ht="37.5" customHeight="1" x14ac:dyDescent="0.2">
      <c r="A124" s="30">
        <v>116</v>
      </c>
      <c r="B124" s="43" t="s">
        <v>135</v>
      </c>
      <c r="C124" s="49"/>
      <c r="D124" s="50" t="s">
        <v>89</v>
      </c>
      <c r="E124" s="51">
        <v>13</v>
      </c>
      <c r="F124" s="52"/>
      <c r="G124" s="36">
        <f t="shared" si="1"/>
        <v>0</v>
      </c>
    </row>
    <row r="125" spans="1:7" ht="37.5" customHeight="1" x14ac:dyDescent="0.2">
      <c r="A125" s="30">
        <v>117</v>
      </c>
      <c r="B125" s="43" t="s">
        <v>136</v>
      </c>
      <c r="C125" s="49"/>
      <c r="D125" s="50" t="s">
        <v>89</v>
      </c>
      <c r="E125" s="51">
        <v>3.5</v>
      </c>
      <c r="F125" s="52"/>
      <c r="G125" s="36">
        <f t="shared" si="1"/>
        <v>0</v>
      </c>
    </row>
    <row r="126" spans="1:7" ht="37.5" customHeight="1" x14ac:dyDescent="0.2">
      <c r="A126" s="30">
        <v>118</v>
      </c>
      <c r="B126" s="43" t="s">
        <v>137</v>
      </c>
      <c r="C126" s="49"/>
      <c r="D126" s="50" t="s">
        <v>89</v>
      </c>
      <c r="E126" s="51">
        <v>2</v>
      </c>
      <c r="F126" s="52"/>
      <c r="G126" s="36">
        <f t="shared" si="1"/>
        <v>0</v>
      </c>
    </row>
    <row r="127" spans="1:7" ht="37.5" customHeight="1" x14ac:dyDescent="0.2">
      <c r="A127" s="30">
        <v>119</v>
      </c>
      <c r="B127" s="43" t="s">
        <v>138</v>
      </c>
      <c r="C127" s="49"/>
      <c r="D127" s="50" t="s">
        <v>89</v>
      </c>
      <c r="E127" s="51">
        <v>1</v>
      </c>
      <c r="F127" s="52"/>
      <c r="G127" s="36">
        <f t="shared" si="1"/>
        <v>0</v>
      </c>
    </row>
    <row r="128" spans="1:7" ht="37.5" customHeight="1" x14ac:dyDescent="0.2">
      <c r="A128" s="30">
        <v>120</v>
      </c>
      <c r="B128" s="43" t="s">
        <v>139</v>
      </c>
      <c r="C128" s="49"/>
      <c r="D128" s="50" t="s">
        <v>26</v>
      </c>
      <c r="E128" s="51">
        <v>3</v>
      </c>
      <c r="F128" s="52"/>
      <c r="G128" s="36">
        <f t="shared" si="1"/>
        <v>0</v>
      </c>
    </row>
    <row r="129" spans="1:7" ht="37.5" customHeight="1" x14ac:dyDescent="0.2">
      <c r="A129" s="30">
        <v>121</v>
      </c>
      <c r="B129" s="43" t="s">
        <v>140</v>
      </c>
      <c r="C129" s="49"/>
      <c r="D129" s="50" t="s">
        <v>26</v>
      </c>
      <c r="E129" s="51">
        <v>0.60000000000000009</v>
      </c>
      <c r="F129" s="52"/>
      <c r="G129" s="36">
        <f>E129*F129</f>
        <v>0</v>
      </c>
    </row>
    <row r="130" spans="1:7" ht="37.5" customHeight="1" x14ac:dyDescent="0.2">
      <c r="A130" s="30">
        <v>122</v>
      </c>
      <c r="B130" s="43" t="s">
        <v>141</v>
      </c>
      <c r="C130" s="49"/>
      <c r="D130" s="50" t="s">
        <v>26</v>
      </c>
      <c r="E130" s="51">
        <v>0.60000000000000009</v>
      </c>
      <c r="F130" s="52"/>
      <c r="G130" s="36">
        <f>E130*F130</f>
        <v>0</v>
      </c>
    </row>
    <row r="131" spans="1:7" ht="37.5" customHeight="1" thickBot="1" x14ac:dyDescent="0.25">
      <c r="A131" s="30">
        <v>123</v>
      </c>
      <c r="B131" s="43" t="s">
        <v>142</v>
      </c>
      <c r="C131" s="49"/>
      <c r="D131" s="50" t="s">
        <v>26</v>
      </c>
      <c r="E131" s="51">
        <v>1</v>
      </c>
      <c r="F131" s="52"/>
      <c r="G131" s="36">
        <f>E131*F131</f>
        <v>0</v>
      </c>
    </row>
    <row r="132" spans="1:7" ht="29.25" customHeight="1" x14ac:dyDescent="0.25">
      <c r="A132" s="54"/>
      <c r="B132" s="55" t="s">
        <v>143</v>
      </c>
      <c r="C132" s="56"/>
      <c r="D132" s="56"/>
      <c r="E132" s="57" t="s">
        <v>144</v>
      </c>
      <c r="F132" s="58"/>
      <c r="G132" s="59">
        <f>SUM(G9:G131)</f>
        <v>0</v>
      </c>
    </row>
    <row r="133" spans="1:7" ht="29.25" customHeight="1" x14ac:dyDescent="0.25">
      <c r="A133" s="54"/>
      <c r="B133" s="55"/>
      <c r="C133" s="56"/>
      <c r="D133" s="56"/>
      <c r="E133" s="60" t="s">
        <v>145</v>
      </c>
      <c r="F133" s="61"/>
      <c r="G133" s="62">
        <f>G132*0.25</f>
        <v>0</v>
      </c>
    </row>
    <row r="134" spans="1:7" ht="27.75" customHeight="1" thickBot="1" x14ac:dyDescent="0.3">
      <c r="A134" s="54"/>
      <c r="B134" s="56"/>
      <c r="C134" s="56"/>
      <c r="D134" s="56"/>
      <c r="E134" s="63" t="s">
        <v>146</v>
      </c>
      <c r="F134" s="64"/>
      <c r="G134" s="65">
        <f>G132+G133</f>
        <v>0</v>
      </c>
    </row>
    <row r="135" spans="1:7" x14ac:dyDescent="0.2">
      <c r="A135" s="66"/>
      <c r="B135" s="11"/>
      <c r="C135" s="11"/>
      <c r="D135" s="11"/>
      <c r="E135" s="67"/>
      <c r="F135" s="11"/>
      <c r="G135" s="11"/>
    </row>
    <row r="136" spans="1:7" x14ac:dyDescent="0.2">
      <c r="A136" s="66"/>
      <c r="D136" s="11"/>
      <c r="F136" s="11"/>
      <c r="G136" s="11"/>
    </row>
    <row r="137" spans="1:7" x14ac:dyDescent="0.2">
      <c r="A137" s="66"/>
      <c r="B137" s="11"/>
      <c r="C137" s="11"/>
      <c r="D137" s="11"/>
      <c r="F137" s="11"/>
      <c r="G137" s="11"/>
    </row>
    <row r="138" spans="1:7" x14ac:dyDescent="0.2">
      <c r="A138" s="66"/>
      <c r="B138" s="11"/>
      <c r="C138" s="11"/>
    </row>
  </sheetData>
  <sheetProtection selectLockedCells="1"/>
  <autoFilter ref="A8:G134" xr:uid="{D6DD8FE2-8853-44E9-8B0C-FF9C481B3078}"/>
  <mergeCells count="5">
    <mergeCell ref="G1:G6"/>
    <mergeCell ref="A6:F6"/>
    <mergeCell ref="E132:F132"/>
    <mergeCell ref="E133:F133"/>
    <mergeCell ref="E134:F134"/>
  </mergeCells>
  <pageMargins left="0.23622047244094491" right="0.23622047244094491" top="0.23622047244094491" bottom="0.70866141732283472" header="0.51181102362204722" footer="0.51181102362204722"/>
  <pageSetup paperSize="9" scale="70" orientation="portrait" r:id="rId1"/>
  <headerFooter differentFirst="1" alignWithMargins="0">
    <oddFooter>&amp;C&amp;9&amp;K01+049&amp;P/&amp;N</oddFooter>
    <firstFooter>&amp;C&amp;"Calibri,Regular"&amp;9&amp;K00-028Strossmayerov trg 9, 10000 Zagreb, Hrvatska, tel: 01/ 45 91 666, fax: 01/ 45 91  721, telex: 21149 HBOR RH, S.W.I.F.T. HKBOHR2X
&amp;R&amp;"Calibri,Regular"&amp;9&amp;P/&amp;N</firstFooter>
  </headerFooter>
  <rowBreaks count="1" manualBreakCount="1">
    <brk id="8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2" ma:contentTypeDescription="Create a new document." ma:contentTypeScope="" ma:versionID="d73005c96eda1f85452b82bcfac086f2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b2864f841042d814b89c4e91825a1e78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056-21 Uredski potrošni materijal</Evidencijski_x0020_broj_x0020_nabave>
    <Interni_x0020_naru_x010d_itelj xmlns="1b2b10a5-14e7-4666-aebf-a6c484a2d948">
      <UserInfo>
        <DisplayName>10100 (Direkcija upravljanja imovinom)</DisplayName>
        <AccountId>1224</AccountId>
        <AccountType/>
      </UserInfo>
    </Interni_x0020_naru_x010d_itelj>
    <Stavka_x0020_Plana_x0020_nabave xmlns="1b2b10a5-14e7-4666-aebf-a6c484a2d948">I-6/01</Stavka_x0020_Plana_x0020_nabave>
    <Ovla_x0161_teni_x0020_predstavnici_x002f_stru_x010d_no_x0020_povjerenstvo_x0020_za_x0020_nabavu xmlns="1b2b10a5-14e7-4666-aebf-a6c484a2d948">
      <UserInfo>
        <DisplayName>Cindori Mario</DisplayName>
        <AccountId>1106</AccountId>
        <AccountType/>
      </UserInfo>
      <UserInfo>
        <DisplayName>Sabljak Jadranka</DisplayName>
        <AccountId>231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Broj_x0020_garancije_x0020_za_x0020_uredno_x0020_ispunjenje_x0020_ugovora xmlns="d7ed6651-52e6-4112-9a29-a4a91ab3f94a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2021</Godina_x0020_nabave>
    <Kriterij_x0020_za_x0020_odabir xmlns="1b2b10a5-14e7-4666-aebf-a6c484a2d948">Ekonomski najpovoljnija ponuda</Kriterij_x0020_za_x0020_odabir>
    <Po_x010d_etak_x0020_va_x017e_enja_x0020_ugovora xmlns="1b2b10a5-14e7-4666-aebf-a6c484a2d948" xsi:nil="true"/>
    <HBORIS_x002d_Klijenti_ID xmlns="1b2b10a5-14e7-4666-aebf-a6c484a2d948" xsi:nil="true"/>
    <Datum_x0020_uknji_x017e_enja_x0020_garancije xmlns="d7ed6651-52e6-4112-9a29-a4a91ab3f94a" xsi:nil="true"/>
    <Ostali_x0020_ponuditelji xmlns="1b2b10a5-14e7-4666-aebf-a6c484a2d948" xsi:nil="true"/>
    <Procijenjena_x0020_vrijednost_x0020_nabave xmlns="1b2b10a5-14e7-4666-aebf-a6c484a2d948">130000</Procijenjena_x0020_vrijednost_x0020_nabave>
    <Vrsta_x0020_nabave xmlns="1b2b10a5-14e7-4666-aebf-a6c484a2d948">Jednostavna nabava</Vrsta_x0020_nabave>
    <Vrijednost_x0020_odabrane_x0020_ponude xmlns="1b2b10a5-14e7-4666-aebf-a6c484a2d948" xsi:nil="true"/>
    <Datum_x0020_isknji_x017e_enja_x0020_garncije xmlns="d7ed6651-52e6-4112-9a29-a4a91ab3f94a" xsi:nil="true"/>
    <Ostali_x0020_instrumenti_x0020_osiguranja xmlns="1b2b10a5-14e7-4666-aebf-a6c484a2d948" xsi:nil="true"/>
    <Dodatak_x0020_Ugovora xmlns="1b2b10a5-14e7-4666-aebf-a6c484a2d948" xsi:nil="true"/>
    <Iznos_x0020_garancije xmlns="d7ed6651-52e6-4112-9a29-a4a91ab3f94a" xsi:nil="true"/>
    <Odabrani_x0020_ponuditelj_x003a__x0020_porezniBroj xmlns="1b2b10a5-14e7-4666-aebf-a6c484a2d948" xsi:nil="true"/>
    <Predmet_x0020_nabave xmlns="1b2b10a5-14e7-4666-aebf-a6c484a2d948">EVB 056-21 Uredski potrošni materijal</Predmet_x0020_nabave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>1095</AccountId>
        <AccountType/>
      </UserInfo>
    </Davatelj_x0020_suglasnosti_x002f_donositelj_x0020_Odluke_x0020_o_x0020_odabiru>
    <Broj_x0020_Ugovora xmlns="1b2b10a5-14e7-4666-aebf-a6c484a2d948" xsi:nil="true"/>
    <Izdavatelj_x0020_garancije_x0020_za_x0020_uredno_x0020_ispunjenje_x0020_ugovora xmlns="d7ed6651-52e6-4112-9a29-a4a91ab3f94a" xsi:nil="true"/>
  </documentManagement>
</p:properties>
</file>

<file path=customXml/itemProps1.xml><?xml version="1.0" encoding="utf-8"?>
<ds:datastoreItem xmlns:ds="http://schemas.openxmlformats.org/officeDocument/2006/customXml" ds:itemID="{2EBEC0DD-9594-4A69-A54B-24DF9FCC6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d7ed6651-52e6-4112-9a29-a4a91ab3f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7DC31-FD86-4715-A684-CFDCCB50E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C8B01-077E-4032-AAD8-E5D2838EEA3A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1b2b10a5-14e7-4666-aebf-a6c484a2d948"/>
    <ds:schemaRef ds:uri="http://schemas.microsoft.com/office/2006/documentManagement/types"/>
    <ds:schemaRef ds:uri="http://www.w3.org/XML/1998/namespace"/>
    <ds:schemaRef ds:uri="http://purl.org/dc/elements/1.1/"/>
    <ds:schemaRef ds:uri="d7ed6651-52e6-4112-9a29-a4a91ab3f94a"/>
    <ds:schemaRef ds:uri="cc1bae78-4333-4ddf-b08b-bd286aa6bb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EVB 056-21</vt:lpstr>
      <vt:lpstr>'EVB 056-21'!Ispis_naslova</vt:lpstr>
      <vt:lpstr>'EVB 056-21'!Podrucje_ispisa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Crnjak Iva</dc:creator>
  <cp:lastModifiedBy>Crnjak Iva</cp:lastModifiedBy>
  <cp:lastPrinted>2021-11-03T10:07:29Z</cp:lastPrinted>
  <dcterms:created xsi:type="dcterms:W3CDTF">2021-11-03T10:04:44Z</dcterms:created>
  <dcterms:modified xsi:type="dcterms:W3CDTF">2021-11-03T10:07:33Z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