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9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4 Tablice klijenta\Obrtna sredstva (OBS, Priprema izvoza, Rest.)\"/>
    </mc:Choice>
  </mc:AlternateContent>
  <xr:revisionPtr revIDLastSave="0" documentId="13_ncr:1_{D6019544-0BA5-4A8C-8A5B-D5845A450468}" xr6:coauthVersionLast="47" xr6:coauthVersionMax="47" xr10:uidLastSave="{00000000-0000-0000-0000-000000000000}"/>
  <bookViews>
    <workbookView xWindow="-120" yWindow="-120" windowWidth="29040" windowHeight="15840" xr2:uid="{5B07BCED-B339-4302-8233-E17CABB11806}"/>
  </bookViews>
  <sheets>
    <sheet name="Poslovni plan" sheetId="41" r:id="rId1"/>
    <sheet name="Namjena kredita-I-PB" sheetId="57" r:id="rId2"/>
    <sheet name="Kupci" sheetId="52" r:id="rId3"/>
    <sheet name="Dobavljači" sheetId="75" r:id="rId4"/>
    <sheet name="Zaduženost" sheetId="7" r:id="rId5"/>
    <sheet name="Zalihe" sheetId="6" r:id="rId6"/>
    <sheet name="Prihodi" sheetId="24" r:id="rId7"/>
    <sheet name="Ostali podaci" sheetId="56" r:id="rId8"/>
    <sheet name="Ostali podaci (Mikro)" sheetId="55" r:id="rId9"/>
    <sheet name="šifarnik" sheetId="17" state="hidden" r:id="rId10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3">Dobavljači!$A$1:$O$88</definedName>
    <definedName name="_xlnm.Print_Area" localSheetId="2">Kupci!$A$1:$Q$88</definedName>
    <definedName name="_xlnm.Print_Area" localSheetId="1">'Namjena kredita-I-PB'!$A$1:$J$59</definedName>
    <definedName name="_xlnm.Print_Area" localSheetId="7">'Ostali podaci'!$A$1:$J$134</definedName>
    <definedName name="_xlnm.Print_Area" localSheetId="8">'Ostali podaci (Mikro)'!$A$1:$J$66</definedName>
    <definedName name="_xlnm.Print_Area" localSheetId="0">'Poslovni plan'!$A$1:$J$127</definedName>
    <definedName name="_xlnm.Print_Area" localSheetId="6">Prihodi!$A$1:$M$64</definedName>
    <definedName name="_xlnm.Print_Area" localSheetId="4">Zaduženost!$A$1:$Q$129</definedName>
    <definedName name="_xlnm.Print_Area" localSheetId="5">Zalihe!$A$1:$K$48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6" i="7" l="1"/>
  <c r="O76" i="7"/>
  <c r="P62" i="7"/>
  <c r="O62" i="7"/>
  <c r="B9" i="52"/>
  <c r="B7" i="52"/>
  <c r="B5" i="52"/>
  <c r="B9" i="75"/>
  <c r="B7" i="75"/>
  <c r="B5" i="75"/>
  <c r="B9" i="7"/>
  <c r="B7" i="7"/>
  <c r="B5" i="7"/>
  <c r="I128" i="7"/>
  <c r="G128" i="7"/>
  <c r="F128" i="7"/>
  <c r="H127" i="7"/>
  <c r="H126" i="7"/>
  <c r="H125" i="7"/>
  <c r="H124" i="7"/>
  <c r="H123" i="7"/>
  <c r="H122" i="7"/>
  <c r="H128" i="7" s="1"/>
  <c r="H121" i="7"/>
  <c r="H120" i="7"/>
  <c r="H119" i="7"/>
  <c r="H118" i="7"/>
  <c r="H117" i="7"/>
  <c r="H116" i="7"/>
  <c r="I110" i="7"/>
  <c r="G110" i="7"/>
  <c r="I93" i="7"/>
  <c r="G93" i="7"/>
  <c r="N76" i="7"/>
  <c r="M76" i="7"/>
  <c r="L76" i="7"/>
  <c r="K76" i="7"/>
  <c r="J76" i="7"/>
  <c r="I76" i="7"/>
  <c r="H76" i="7"/>
  <c r="G76" i="7"/>
  <c r="F76" i="7"/>
  <c r="E76" i="7"/>
  <c r="D76" i="7"/>
  <c r="C76" i="7"/>
  <c r="B75" i="7"/>
  <c r="B74" i="7"/>
  <c r="B73" i="7"/>
  <c r="B72" i="7"/>
  <c r="B71" i="7"/>
  <c r="B70" i="7"/>
  <c r="B69" i="7"/>
  <c r="B68" i="7"/>
  <c r="B67" i="7"/>
  <c r="B66" i="7"/>
  <c r="B65" i="7"/>
  <c r="B64" i="7"/>
  <c r="N62" i="7"/>
  <c r="M62" i="7"/>
  <c r="L62" i="7"/>
  <c r="K62" i="7"/>
  <c r="J62" i="7"/>
  <c r="I62" i="7"/>
  <c r="H62" i="7"/>
  <c r="G62" i="7"/>
  <c r="F62" i="7"/>
  <c r="E62" i="7"/>
  <c r="D62" i="7"/>
  <c r="C62" i="7"/>
  <c r="B61" i="7"/>
  <c r="B60" i="7"/>
  <c r="B59" i="7"/>
  <c r="B58" i="7"/>
  <c r="B57" i="7"/>
  <c r="B56" i="7"/>
  <c r="B55" i="7"/>
  <c r="B54" i="7"/>
  <c r="B53" i="7"/>
  <c r="B52" i="7"/>
  <c r="B51" i="7"/>
  <c r="B50" i="7"/>
  <c r="H44" i="7"/>
  <c r="F44" i="7"/>
  <c r="E44" i="7"/>
  <c r="G43" i="7"/>
  <c r="G42" i="7"/>
  <c r="G41" i="7"/>
  <c r="G40" i="7"/>
  <c r="G39" i="7"/>
  <c r="G38" i="7"/>
  <c r="G37" i="7"/>
  <c r="G36" i="7"/>
  <c r="G35" i="7"/>
  <c r="G34" i="7"/>
  <c r="G44" i="7" s="1"/>
  <c r="G33" i="7"/>
  <c r="G32" i="7"/>
  <c r="H30" i="7"/>
  <c r="F30" i="7"/>
  <c r="E30" i="7"/>
  <c r="G29" i="7"/>
  <c r="G28" i="7"/>
  <c r="G27" i="7"/>
  <c r="G26" i="7"/>
  <c r="G25" i="7"/>
  <c r="G24" i="7"/>
  <c r="G23" i="7"/>
  <c r="G22" i="7"/>
  <c r="G21" i="7"/>
  <c r="G20" i="7"/>
  <c r="G30" i="7" s="1"/>
  <c r="G19" i="7"/>
  <c r="G18" i="7"/>
  <c r="B81" i="75"/>
  <c r="L77" i="75"/>
  <c r="K77" i="75"/>
  <c r="J77" i="75"/>
  <c r="I77" i="75"/>
  <c r="G77" i="75"/>
  <c r="F77" i="75"/>
  <c r="H77" i="75" s="1"/>
  <c r="D77" i="75"/>
  <c r="L76" i="75"/>
  <c r="K76" i="75"/>
  <c r="J76" i="75"/>
  <c r="I76" i="75"/>
  <c r="G76" i="75"/>
  <c r="F76" i="75"/>
  <c r="H76" i="75" s="1"/>
  <c r="D76" i="75"/>
  <c r="C76" i="75"/>
  <c r="B76" i="75"/>
  <c r="L75" i="75"/>
  <c r="K75" i="75"/>
  <c r="J75" i="75"/>
  <c r="I75" i="75"/>
  <c r="G75" i="75"/>
  <c r="F75" i="75"/>
  <c r="H75" i="75" s="1"/>
  <c r="D75" i="75"/>
  <c r="C75" i="75"/>
  <c r="B75" i="75"/>
  <c r="L74" i="75"/>
  <c r="K74" i="75"/>
  <c r="J74" i="75"/>
  <c r="I74" i="75"/>
  <c r="H74" i="75"/>
  <c r="G74" i="75"/>
  <c r="F74" i="75"/>
  <c r="D74" i="75"/>
  <c r="C74" i="75"/>
  <c r="B74" i="75"/>
  <c r="L73" i="75"/>
  <c r="K73" i="75"/>
  <c r="J73" i="75"/>
  <c r="I73" i="75"/>
  <c r="H73" i="75"/>
  <c r="G73" i="75"/>
  <c r="F73" i="75"/>
  <c r="D73" i="75"/>
  <c r="C73" i="75"/>
  <c r="B73" i="75"/>
  <c r="L72" i="75"/>
  <c r="K72" i="75"/>
  <c r="J72" i="75"/>
  <c r="I72" i="75"/>
  <c r="G72" i="75"/>
  <c r="F72" i="75"/>
  <c r="H72" i="75" s="1"/>
  <c r="D72" i="75"/>
  <c r="C72" i="75"/>
  <c r="B72" i="75"/>
  <c r="L71" i="75"/>
  <c r="K71" i="75"/>
  <c r="J71" i="75"/>
  <c r="I71" i="75"/>
  <c r="G71" i="75"/>
  <c r="F71" i="75"/>
  <c r="H71" i="75" s="1"/>
  <c r="D71" i="75"/>
  <c r="C71" i="75"/>
  <c r="B71" i="75"/>
  <c r="L70" i="75"/>
  <c r="L78" i="75" s="1"/>
  <c r="K70" i="75"/>
  <c r="K78" i="75" s="1"/>
  <c r="J70" i="75"/>
  <c r="J78" i="75" s="1"/>
  <c r="I70" i="75"/>
  <c r="I78" i="75" s="1"/>
  <c r="H70" i="75"/>
  <c r="G70" i="75"/>
  <c r="G78" i="75" s="1"/>
  <c r="F70" i="75"/>
  <c r="D70" i="75"/>
  <c r="D78" i="75" s="1"/>
  <c r="C70" i="75"/>
  <c r="B70" i="75"/>
  <c r="H63" i="75"/>
  <c r="F63" i="75"/>
  <c r="D63" i="75"/>
  <c r="H62" i="75"/>
  <c r="I62" i="75" s="1"/>
  <c r="F62" i="75"/>
  <c r="G62" i="75" s="1"/>
  <c r="D62" i="75"/>
  <c r="C62" i="75"/>
  <c r="B62" i="75"/>
  <c r="H61" i="75"/>
  <c r="F61" i="75"/>
  <c r="D61" i="75"/>
  <c r="C61" i="75"/>
  <c r="B61" i="75"/>
  <c r="H60" i="75"/>
  <c r="I60" i="75" s="1"/>
  <c r="F60" i="75"/>
  <c r="G60" i="75" s="1"/>
  <c r="D60" i="75"/>
  <c r="C60" i="75"/>
  <c r="B60" i="75"/>
  <c r="H59" i="75"/>
  <c r="I59" i="75" s="1"/>
  <c r="F59" i="75"/>
  <c r="G59" i="75" s="1"/>
  <c r="D59" i="75"/>
  <c r="C59" i="75"/>
  <c r="B59" i="75"/>
  <c r="H58" i="75"/>
  <c r="F58" i="75"/>
  <c r="D58" i="75"/>
  <c r="C58" i="75"/>
  <c r="B58" i="75"/>
  <c r="H57" i="75"/>
  <c r="I57" i="75" s="1"/>
  <c r="F57" i="75"/>
  <c r="G57" i="75" s="1"/>
  <c r="D57" i="75"/>
  <c r="C57" i="75"/>
  <c r="B57" i="75"/>
  <c r="H56" i="75"/>
  <c r="H64" i="75" s="1"/>
  <c r="F56" i="75"/>
  <c r="F64" i="75" s="1"/>
  <c r="G63" i="75" s="1"/>
  <c r="D56" i="75"/>
  <c r="C56" i="75"/>
  <c r="B56" i="75"/>
  <c r="I52" i="75"/>
  <c r="D52" i="75"/>
  <c r="L39" i="75"/>
  <c r="K39" i="75"/>
  <c r="J39" i="75"/>
  <c r="I39" i="75"/>
  <c r="G39" i="75"/>
  <c r="F39" i="75"/>
  <c r="D39" i="75"/>
  <c r="H38" i="75"/>
  <c r="E38" i="75"/>
  <c r="H37" i="75"/>
  <c r="E37" i="75"/>
  <c r="H36" i="75"/>
  <c r="E36" i="75"/>
  <c r="H35" i="75"/>
  <c r="E35" i="75"/>
  <c r="H34" i="75"/>
  <c r="E34" i="75"/>
  <c r="E39" i="75" s="1"/>
  <c r="H33" i="75"/>
  <c r="E33" i="75"/>
  <c r="H32" i="75"/>
  <c r="E32" i="75"/>
  <c r="H31" i="75"/>
  <c r="H39" i="75" s="1"/>
  <c r="E31" i="75"/>
  <c r="H25" i="75"/>
  <c r="I17" i="75" s="1"/>
  <c r="F25" i="75"/>
  <c r="G24" i="75" s="1"/>
  <c r="D25" i="75"/>
  <c r="E23" i="75" s="1"/>
  <c r="E24" i="75"/>
  <c r="I23" i="75"/>
  <c r="G23" i="75"/>
  <c r="G22" i="75"/>
  <c r="E22" i="75"/>
  <c r="G21" i="75"/>
  <c r="E21" i="75"/>
  <c r="I20" i="75"/>
  <c r="G20" i="75"/>
  <c r="G19" i="75"/>
  <c r="G18" i="75"/>
  <c r="G25" i="75" s="1"/>
  <c r="E18" i="75"/>
  <c r="G17" i="75"/>
  <c r="E17" i="75"/>
  <c r="B81" i="52"/>
  <c r="L77" i="52"/>
  <c r="K77" i="52"/>
  <c r="J77" i="52"/>
  <c r="I77" i="52"/>
  <c r="G77" i="52"/>
  <c r="F77" i="52"/>
  <c r="H77" i="52" s="1"/>
  <c r="D77" i="52"/>
  <c r="L76" i="52"/>
  <c r="K76" i="52"/>
  <c r="J76" i="52"/>
  <c r="I76" i="52"/>
  <c r="H76" i="52"/>
  <c r="G76" i="52"/>
  <c r="F76" i="52"/>
  <c r="D76" i="52"/>
  <c r="E76" i="52" s="1"/>
  <c r="C76" i="52"/>
  <c r="B76" i="52"/>
  <c r="L75" i="52"/>
  <c r="K75" i="52"/>
  <c r="J75" i="52"/>
  <c r="I75" i="52"/>
  <c r="G75" i="52"/>
  <c r="F75" i="52"/>
  <c r="H75" i="52" s="1"/>
  <c r="D75" i="52"/>
  <c r="C75" i="52"/>
  <c r="B75" i="52"/>
  <c r="L74" i="52"/>
  <c r="K74" i="52"/>
  <c r="J74" i="52"/>
  <c r="I74" i="52"/>
  <c r="G74" i="52"/>
  <c r="F74" i="52"/>
  <c r="H74" i="52" s="1"/>
  <c r="D74" i="52"/>
  <c r="C74" i="52"/>
  <c r="B74" i="52"/>
  <c r="L73" i="52"/>
  <c r="K73" i="52"/>
  <c r="J73" i="52"/>
  <c r="I73" i="52"/>
  <c r="H73" i="52"/>
  <c r="G73" i="52"/>
  <c r="F73" i="52"/>
  <c r="D73" i="52"/>
  <c r="C73" i="52"/>
  <c r="B73" i="52"/>
  <c r="L72" i="52"/>
  <c r="K72" i="52"/>
  <c r="J72" i="52"/>
  <c r="I72" i="52"/>
  <c r="G72" i="52"/>
  <c r="H72" i="52" s="1"/>
  <c r="F72" i="52"/>
  <c r="D72" i="52"/>
  <c r="C72" i="52"/>
  <c r="B72" i="52"/>
  <c r="L71" i="52"/>
  <c r="K71" i="52"/>
  <c r="J71" i="52"/>
  <c r="I71" i="52"/>
  <c r="G71" i="52"/>
  <c r="F71" i="52"/>
  <c r="H71" i="52" s="1"/>
  <c r="D71" i="52"/>
  <c r="C71" i="52"/>
  <c r="B71" i="52"/>
  <c r="L70" i="52"/>
  <c r="L78" i="52" s="1"/>
  <c r="K70" i="52"/>
  <c r="K78" i="52" s="1"/>
  <c r="J70" i="52"/>
  <c r="J78" i="52" s="1"/>
  <c r="I70" i="52"/>
  <c r="I78" i="52" s="1"/>
  <c r="G70" i="52"/>
  <c r="G78" i="52" s="1"/>
  <c r="F70" i="52"/>
  <c r="H70" i="52" s="1"/>
  <c r="D70" i="52"/>
  <c r="D78" i="52" s="1"/>
  <c r="C70" i="52"/>
  <c r="B70" i="52"/>
  <c r="H63" i="52"/>
  <c r="F63" i="52"/>
  <c r="D63" i="52"/>
  <c r="H62" i="52"/>
  <c r="F62" i="52"/>
  <c r="G62" i="52" s="1"/>
  <c r="D62" i="52"/>
  <c r="C62" i="52"/>
  <c r="B62" i="52"/>
  <c r="H61" i="52"/>
  <c r="F61" i="52"/>
  <c r="D61" i="52"/>
  <c r="C61" i="52"/>
  <c r="B61" i="52"/>
  <c r="H60" i="52"/>
  <c r="F60" i="52"/>
  <c r="G60" i="52" s="1"/>
  <c r="D60" i="52"/>
  <c r="C60" i="52"/>
  <c r="B60" i="52"/>
  <c r="H59" i="52"/>
  <c r="F59" i="52"/>
  <c r="G59" i="52" s="1"/>
  <c r="D59" i="52"/>
  <c r="C59" i="52"/>
  <c r="B59" i="52"/>
  <c r="H58" i="52"/>
  <c r="F58" i="52"/>
  <c r="D58" i="52"/>
  <c r="C58" i="52"/>
  <c r="B58" i="52"/>
  <c r="H57" i="52"/>
  <c r="F57" i="52"/>
  <c r="G57" i="52" s="1"/>
  <c r="D57" i="52"/>
  <c r="C57" i="52"/>
  <c r="B57" i="52"/>
  <c r="H56" i="52"/>
  <c r="H64" i="52" s="1"/>
  <c r="F56" i="52"/>
  <c r="F64" i="52" s="1"/>
  <c r="G63" i="52" s="1"/>
  <c r="D56" i="52"/>
  <c r="D64" i="52" s="1"/>
  <c r="C56" i="52"/>
  <c r="B56" i="52"/>
  <c r="I52" i="52"/>
  <c r="D52" i="52"/>
  <c r="L39" i="52"/>
  <c r="K39" i="52"/>
  <c r="J39" i="52"/>
  <c r="I39" i="52"/>
  <c r="G39" i="52"/>
  <c r="F39" i="52"/>
  <c r="D39" i="52"/>
  <c r="H38" i="52"/>
  <c r="E38" i="52"/>
  <c r="H37" i="52"/>
  <c r="E37" i="52"/>
  <c r="H36" i="52"/>
  <c r="E36" i="52"/>
  <c r="H35" i="52"/>
  <c r="E35" i="52"/>
  <c r="H34" i="52"/>
  <c r="E34" i="52"/>
  <c r="H33" i="52"/>
  <c r="E33" i="52"/>
  <c r="H32" i="52"/>
  <c r="E32" i="52"/>
  <c r="H31" i="52"/>
  <c r="H39" i="52" s="1"/>
  <c r="E31" i="52"/>
  <c r="E39" i="52" s="1"/>
  <c r="H25" i="52"/>
  <c r="I20" i="52" s="1"/>
  <c r="F25" i="52"/>
  <c r="G23" i="52" s="1"/>
  <c r="D25" i="52"/>
  <c r="E18" i="52" s="1"/>
  <c r="E24" i="52"/>
  <c r="G22" i="52"/>
  <c r="G21" i="52"/>
  <c r="E21" i="52"/>
  <c r="G20" i="52"/>
  <c r="G18" i="52"/>
  <c r="G17" i="52"/>
  <c r="E17" i="52"/>
  <c r="B9" i="55"/>
  <c r="B7" i="55"/>
  <c r="B5" i="55"/>
  <c r="B9" i="56"/>
  <c r="B7" i="56"/>
  <c r="B5" i="56"/>
  <c r="B9" i="24"/>
  <c r="B7" i="24"/>
  <c r="B5" i="24"/>
  <c r="B9" i="6"/>
  <c r="B7" i="6"/>
  <c r="B5" i="6"/>
  <c r="B9" i="57"/>
  <c r="B7" i="57"/>
  <c r="B5" i="57"/>
  <c r="E76" i="75" l="1"/>
  <c r="E74" i="75"/>
  <c r="E77" i="75"/>
  <c r="E71" i="75"/>
  <c r="E75" i="75"/>
  <c r="E63" i="75"/>
  <c r="E73" i="75"/>
  <c r="G58" i="75"/>
  <c r="I61" i="75"/>
  <c r="I63" i="75"/>
  <c r="E57" i="75"/>
  <c r="H78" i="75"/>
  <c r="E72" i="75"/>
  <c r="E58" i="75"/>
  <c r="G61" i="75"/>
  <c r="I58" i="75"/>
  <c r="E60" i="75"/>
  <c r="F78" i="75"/>
  <c r="E19" i="75"/>
  <c r="E25" i="75" s="1"/>
  <c r="I21" i="75"/>
  <c r="G56" i="75"/>
  <c r="G64" i="75" s="1"/>
  <c r="D64" i="75"/>
  <c r="E56" i="75" s="1"/>
  <c r="I18" i="75"/>
  <c r="I25" i="75" s="1"/>
  <c r="I24" i="75"/>
  <c r="I56" i="75"/>
  <c r="I64" i="75" s="1"/>
  <c r="E20" i="75"/>
  <c r="I22" i="75"/>
  <c r="I19" i="75"/>
  <c r="E70" i="75"/>
  <c r="E77" i="52"/>
  <c r="E62" i="52"/>
  <c r="E61" i="52"/>
  <c r="E60" i="52"/>
  <c r="E59" i="52"/>
  <c r="E58" i="52"/>
  <c r="E57" i="52"/>
  <c r="E56" i="52"/>
  <c r="E74" i="52"/>
  <c r="E70" i="52"/>
  <c r="E71" i="52"/>
  <c r="H78" i="52"/>
  <c r="I61" i="52"/>
  <c r="I57" i="52"/>
  <c r="I58" i="52"/>
  <c r="I59" i="52"/>
  <c r="I62" i="52"/>
  <c r="I60" i="52"/>
  <c r="I56" i="52"/>
  <c r="E72" i="52"/>
  <c r="E63" i="52"/>
  <c r="E73" i="52"/>
  <c r="G61" i="52"/>
  <c r="G58" i="52"/>
  <c r="I63" i="52"/>
  <c r="E75" i="52"/>
  <c r="F78" i="52"/>
  <c r="E19" i="52"/>
  <c r="E25" i="52" s="1"/>
  <c r="I21" i="52"/>
  <c r="G24" i="52"/>
  <c r="G25" i="52" s="1"/>
  <c r="G56" i="52"/>
  <c r="G19" i="52"/>
  <c r="E22" i="52"/>
  <c r="I24" i="52"/>
  <c r="I18" i="52"/>
  <c r="I22" i="52"/>
  <c r="I19" i="52"/>
  <c r="I17" i="52"/>
  <c r="I25" i="52" s="1"/>
  <c r="E23" i="52"/>
  <c r="I23" i="52"/>
  <c r="E20" i="52"/>
  <c r="K40" i="24"/>
  <c r="D58" i="57"/>
  <c r="E62" i="75" l="1"/>
  <c r="E61" i="75"/>
  <c r="E78" i="75"/>
  <c r="E59" i="75"/>
  <c r="E64" i="75" s="1"/>
  <c r="E64" i="52"/>
  <c r="I64" i="52"/>
  <c r="E78" i="52"/>
  <c r="G64" i="52"/>
  <c r="G26" i="57"/>
  <c r="F26" i="57"/>
  <c r="I44" i="24" l="1"/>
  <c r="K56" i="24"/>
  <c r="K57" i="24"/>
  <c r="K58" i="24"/>
  <c r="K59" i="24"/>
  <c r="K60" i="24"/>
  <c r="K61" i="24"/>
  <c r="K62" i="24"/>
  <c r="K55" i="24"/>
  <c r="K44" i="24"/>
  <c r="K45" i="24"/>
  <c r="K46" i="24"/>
  <c r="K47" i="24"/>
  <c r="K48" i="24"/>
  <c r="K49" i="24"/>
  <c r="K50" i="24"/>
  <c r="K51" i="24"/>
  <c r="K52" i="24"/>
  <c r="K43" i="24"/>
  <c r="I62" i="24"/>
  <c r="I61" i="24"/>
  <c r="I60" i="24"/>
  <c r="I59" i="24"/>
  <c r="I58" i="24"/>
  <c r="I57" i="24"/>
  <c r="I56" i="24"/>
  <c r="I55" i="24"/>
  <c r="G62" i="24"/>
  <c r="G61" i="24"/>
  <c r="G60" i="24"/>
  <c r="G59" i="24"/>
  <c r="G58" i="24"/>
  <c r="G57" i="24"/>
  <c r="G56" i="24"/>
  <c r="G55" i="24"/>
  <c r="E62" i="24"/>
  <c r="E61" i="24"/>
  <c r="E60" i="24"/>
  <c r="E59" i="24"/>
  <c r="E58" i="24"/>
  <c r="E57" i="24"/>
  <c r="E56" i="24"/>
  <c r="E55" i="24"/>
  <c r="C56" i="24"/>
  <c r="C57" i="24"/>
  <c r="C58" i="24"/>
  <c r="C59" i="24"/>
  <c r="C60" i="24"/>
  <c r="C61" i="24"/>
  <c r="C62" i="24"/>
  <c r="C55" i="24"/>
  <c r="I45" i="24"/>
  <c r="I46" i="24"/>
  <c r="I47" i="24"/>
  <c r="I48" i="24"/>
  <c r="I49" i="24"/>
  <c r="I50" i="24"/>
  <c r="I51" i="24"/>
  <c r="I52" i="24"/>
  <c r="I43" i="24"/>
  <c r="G44" i="24"/>
  <c r="G45" i="24"/>
  <c r="G46" i="24"/>
  <c r="G47" i="24"/>
  <c r="G48" i="24"/>
  <c r="G49" i="24"/>
  <c r="G50" i="24"/>
  <c r="G51" i="24"/>
  <c r="G52" i="24"/>
  <c r="G43" i="24"/>
  <c r="E44" i="24"/>
  <c r="E45" i="24"/>
  <c r="E46" i="24"/>
  <c r="E47" i="24"/>
  <c r="E48" i="24"/>
  <c r="E49" i="24"/>
  <c r="E50" i="24"/>
  <c r="E51" i="24"/>
  <c r="E52" i="24"/>
  <c r="E43" i="24"/>
  <c r="C44" i="24"/>
  <c r="C45" i="24"/>
  <c r="C46" i="24"/>
  <c r="C47" i="24"/>
  <c r="C48" i="24"/>
  <c r="C49" i="24"/>
  <c r="C50" i="24"/>
  <c r="C51" i="24"/>
  <c r="C52" i="24"/>
  <c r="C43" i="24"/>
  <c r="K63" i="24" l="1"/>
  <c r="B62" i="24"/>
  <c r="B61" i="24"/>
  <c r="B60" i="24"/>
  <c r="B59" i="24"/>
  <c r="B58" i="24"/>
  <c r="B57" i="24"/>
  <c r="F56" i="24"/>
  <c r="B56" i="24"/>
  <c r="E63" i="24"/>
  <c r="F60" i="24" s="1"/>
  <c r="C63" i="24"/>
  <c r="B55" i="24"/>
  <c r="B52" i="24"/>
  <c r="B51" i="24"/>
  <c r="B50" i="24"/>
  <c r="B49" i="24"/>
  <c r="B48" i="24"/>
  <c r="B47" i="24"/>
  <c r="C53" i="24"/>
  <c r="B46" i="24"/>
  <c r="B45" i="24"/>
  <c r="B44" i="24"/>
  <c r="I53" i="24"/>
  <c r="J47" i="24" s="1"/>
  <c r="B43" i="24"/>
  <c r="K36" i="24"/>
  <c r="L28" i="24" s="1"/>
  <c r="I36" i="24"/>
  <c r="J35" i="24" s="1"/>
  <c r="G36" i="24"/>
  <c r="H30" i="24" s="1"/>
  <c r="E36" i="24"/>
  <c r="F33" i="24" s="1"/>
  <c r="C36" i="24"/>
  <c r="D32" i="24" s="1"/>
  <c r="F35" i="24"/>
  <c r="F34" i="24"/>
  <c r="K26" i="24"/>
  <c r="I26" i="24"/>
  <c r="G26" i="24"/>
  <c r="H19" i="24" s="1"/>
  <c r="E26" i="24"/>
  <c r="F19" i="24" s="1"/>
  <c r="C26" i="24"/>
  <c r="D22" i="24" s="1"/>
  <c r="H18" i="24" l="1"/>
  <c r="H23" i="24"/>
  <c r="J23" i="24"/>
  <c r="J21" i="24"/>
  <c r="F29" i="24"/>
  <c r="F28" i="24"/>
  <c r="F32" i="24"/>
  <c r="J25" i="24"/>
  <c r="H20" i="24"/>
  <c r="H21" i="24"/>
  <c r="H17" i="24"/>
  <c r="H22" i="24"/>
  <c r="H16" i="24"/>
  <c r="H24" i="24"/>
  <c r="H25" i="24"/>
  <c r="F23" i="24"/>
  <c r="J17" i="24"/>
  <c r="J22" i="24"/>
  <c r="J18" i="24"/>
  <c r="J20" i="24"/>
  <c r="L17" i="24"/>
  <c r="L25" i="24"/>
  <c r="L18" i="24"/>
  <c r="L22" i="24"/>
  <c r="L19" i="24"/>
  <c r="L20" i="24"/>
  <c r="L21" i="24"/>
  <c r="L23" i="24"/>
  <c r="L24" i="24"/>
  <c r="L16" i="24"/>
  <c r="F30" i="24"/>
  <c r="F31" i="24"/>
  <c r="D28" i="24"/>
  <c r="D25" i="24"/>
  <c r="D20" i="24"/>
  <c r="D23" i="24"/>
  <c r="D18" i="24"/>
  <c r="D16" i="24"/>
  <c r="D21" i="24"/>
  <c r="D19" i="24"/>
  <c r="D17" i="24"/>
  <c r="D24" i="24"/>
  <c r="H28" i="24"/>
  <c r="H31" i="24"/>
  <c r="H33" i="24"/>
  <c r="J29" i="24"/>
  <c r="J32" i="24"/>
  <c r="J30" i="24"/>
  <c r="J33" i="24"/>
  <c r="J34" i="24"/>
  <c r="J31" i="24"/>
  <c r="J28" i="24"/>
  <c r="H34" i="24"/>
  <c r="H35" i="24"/>
  <c r="D48" i="24"/>
  <c r="D47" i="24"/>
  <c r="L57" i="24"/>
  <c r="K53" i="24"/>
  <c r="L50" i="24" s="1"/>
  <c r="D60" i="24"/>
  <c r="D56" i="24"/>
  <c r="D61" i="24"/>
  <c r="D55" i="24"/>
  <c r="J46" i="24"/>
  <c r="J45" i="24"/>
  <c r="J51" i="24"/>
  <c r="J50" i="24"/>
  <c r="J49" i="24"/>
  <c r="J43" i="24"/>
  <c r="D59" i="24"/>
  <c r="F62" i="24"/>
  <c r="F58" i="24"/>
  <c r="F55" i="24"/>
  <c r="F57" i="24"/>
  <c r="F59" i="24"/>
  <c r="D58" i="24"/>
  <c r="L60" i="24"/>
  <c r="L56" i="24"/>
  <c r="L61" i="24"/>
  <c r="L55" i="24"/>
  <c r="D57" i="24"/>
  <c r="L59" i="24"/>
  <c r="D62" i="24"/>
  <c r="J48" i="24"/>
  <c r="J52" i="24"/>
  <c r="F61" i="24"/>
  <c r="J44" i="24"/>
  <c r="D45" i="24"/>
  <c r="D52" i="24"/>
  <c r="D44" i="24"/>
  <c r="D49" i="24"/>
  <c r="D51" i="24"/>
  <c r="D43" i="24"/>
  <c r="D50" i="24"/>
  <c r="L58" i="24"/>
  <c r="L62" i="24"/>
  <c r="F22" i="24"/>
  <c r="D35" i="24"/>
  <c r="E53" i="24"/>
  <c r="F44" i="24" s="1"/>
  <c r="D29" i="24"/>
  <c r="L33" i="24"/>
  <c r="J19" i="24"/>
  <c r="F21" i="24"/>
  <c r="L30" i="24"/>
  <c r="H32" i="24"/>
  <c r="D34" i="24"/>
  <c r="D46" i="24"/>
  <c r="L32" i="24"/>
  <c r="L31" i="24"/>
  <c r="F16" i="24"/>
  <c r="F24" i="24"/>
  <c r="G53" i="24"/>
  <c r="H51" i="24" s="1"/>
  <c r="J16" i="24"/>
  <c r="F18" i="24"/>
  <c r="J24" i="24"/>
  <c r="H29" i="24"/>
  <c r="D31" i="24"/>
  <c r="L35" i="24"/>
  <c r="G63" i="24"/>
  <c r="H59" i="24" s="1"/>
  <c r="I63" i="24"/>
  <c r="F20" i="24"/>
  <c r="L29" i="24"/>
  <c r="D33" i="24"/>
  <c r="F17" i="24"/>
  <c r="F25" i="24"/>
  <c r="D30" i="24"/>
  <c r="L34" i="24"/>
  <c r="L36" i="24" l="1"/>
  <c r="H44" i="24"/>
  <c r="H26" i="24"/>
  <c r="J26" i="24"/>
  <c r="L26" i="24"/>
  <c r="J36" i="24"/>
  <c r="H36" i="24"/>
  <c r="F36" i="24"/>
  <c r="D36" i="24"/>
  <c r="D26" i="24"/>
  <c r="H55" i="24"/>
  <c r="H57" i="24"/>
  <c r="L47" i="24"/>
  <c r="L63" i="24"/>
  <c r="L45" i="24"/>
  <c r="L51" i="24"/>
  <c r="L46" i="24"/>
  <c r="L48" i="24"/>
  <c r="L44" i="24"/>
  <c r="L52" i="24"/>
  <c r="L43" i="24"/>
  <c r="L49" i="24"/>
  <c r="J58" i="24"/>
  <c r="J62" i="24"/>
  <c r="J59" i="24"/>
  <c r="D53" i="24"/>
  <c r="D63" i="24"/>
  <c r="F51" i="24"/>
  <c r="F43" i="24"/>
  <c r="F45" i="24"/>
  <c r="F46" i="24"/>
  <c r="F47" i="24"/>
  <c r="F26" i="24"/>
  <c r="J57" i="24"/>
  <c r="J55" i="24"/>
  <c r="H56" i="24"/>
  <c r="H61" i="24"/>
  <c r="H58" i="24"/>
  <c r="H60" i="24"/>
  <c r="F49" i="24"/>
  <c r="J61" i="24"/>
  <c r="H52" i="24"/>
  <c r="H50" i="24"/>
  <c r="F52" i="24"/>
  <c r="F63" i="24"/>
  <c r="H46" i="24"/>
  <c r="H62" i="24"/>
  <c r="F50" i="24"/>
  <c r="F48" i="24"/>
  <c r="J60" i="24"/>
  <c r="H49" i="24"/>
  <c r="H45" i="24"/>
  <c r="H47" i="24"/>
  <c r="H48" i="24"/>
  <c r="J56" i="24"/>
  <c r="H43" i="24"/>
  <c r="J53" i="24"/>
  <c r="H63" i="24" l="1"/>
  <c r="L53" i="24"/>
  <c r="F53" i="24"/>
  <c r="H53" i="24"/>
  <c r="J63" i="24"/>
  <c r="D18" i="6" l="1"/>
  <c r="D29" i="6"/>
  <c r="D28" i="6"/>
  <c r="D27" i="6"/>
  <c r="D26" i="6"/>
  <c r="D25" i="6"/>
  <c r="D24" i="6"/>
  <c r="D23" i="6"/>
  <c r="D22" i="6"/>
  <c r="D21" i="6"/>
  <c r="D20" i="6"/>
  <c r="D19" i="6"/>
  <c r="D30" i="6" l="1"/>
  <c r="I79" i="41" l="1"/>
  <c r="I85" i="41" s="1"/>
  <c r="I87" i="41" s="1"/>
  <c r="C30" i="6"/>
  <c r="I88" i="41" l="1"/>
  <c r="C79" i="41" l="1"/>
  <c r="D79" i="41"/>
  <c r="E79" i="41"/>
  <c r="F79" i="41" l="1"/>
  <c r="G79" i="41"/>
  <c r="H79" i="41"/>
  <c r="E85" i="41" l="1"/>
  <c r="E87" i="41" s="1"/>
  <c r="G85" i="41"/>
  <c r="F85" i="41"/>
  <c r="F87" i="41" s="1"/>
  <c r="D85" i="41"/>
  <c r="C85" i="41"/>
  <c r="C87" i="41" s="1"/>
  <c r="H85" i="41"/>
  <c r="D87" i="41" l="1"/>
  <c r="D88" i="41" s="1"/>
  <c r="H87" i="41"/>
  <c r="H88" i="41" s="1"/>
  <c r="G87" i="41"/>
  <c r="G88" i="41" s="1"/>
  <c r="F88" i="41"/>
  <c r="E88" i="41"/>
  <c r="C88" i="41"/>
  <c r="E30" i="6" l="1"/>
  <c r="D47" i="6" l="1"/>
  <c r="C47" i="6"/>
  <c r="J30" i="6"/>
  <c r="I30" i="6"/>
  <c r="H30" i="6"/>
  <c r="G30" i="6"/>
  <c r="F30" i="6"/>
</calcChain>
</file>

<file path=xl/sharedStrings.xml><?xml version="1.0" encoding="utf-8"?>
<sst xmlns="http://schemas.openxmlformats.org/spreadsheetml/2006/main" count="566" uniqueCount="289">
  <si>
    <t>Najveći kupci</t>
  </si>
  <si>
    <t>Ukupno</t>
  </si>
  <si>
    <t>-</t>
  </si>
  <si>
    <t>61 - 90</t>
  </si>
  <si>
    <t>&gt; 90</t>
  </si>
  <si>
    <t>Najveći dobavljači</t>
  </si>
  <si>
    <t>Pregled vrsta, stanja i starosti zaliha</t>
  </si>
  <si>
    <t>Vrsta zaliha
(glavne skupine)</t>
  </si>
  <si>
    <t>1 - 90</t>
  </si>
  <si>
    <t>91 - 180</t>
  </si>
  <si>
    <t>181 - 360</t>
  </si>
  <si>
    <t>&gt; 360</t>
  </si>
  <si>
    <t>Pregled potraživanja, ugovora i zaliha koja su pod zalogom</t>
  </si>
  <si>
    <t>Nositelj zaloga</t>
  </si>
  <si>
    <t>Odobreni iznos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</si>
  <si>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</si>
  <si>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</si>
  <si>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</si>
  <si>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</si>
  <si>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</si>
  <si>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</si>
  <si>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</si>
  <si>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</si>
  <si>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</si>
  <si>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Datum dospijeća</t>
  </si>
  <si>
    <t>Osnova izlaganja</t>
  </si>
  <si>
    <t>Potraživanja po danim zajmovima</t>
  </si>
  <si>
    <t>%</t>
  </si>
  <si>
    <t>Ostalo</t>
  </si>
  <si>
    <t>Datum ugovora</t>
  </si>
  <si>
    <t>Namjena</t>
  </si>
  <si>
    <t>Iznos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</si>
  <si>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</si>
  <si>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</si>
  <si>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</si>
  <si>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</si>
  <si>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</si>
  <si>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</si>
  <si>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</si>
  <si>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</si>
  <si>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</si>
  <si>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</si>
  <si>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</si>
  <si>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Dinamika otplate</t>
  </si>
  <si>
    <t>Anuitet</t>
  </si>
  <si>
    <t>Rate</t>
  </si>
  <si>
    <t>Mjesečno</t>
  </si>
  <si>
    <t>Tromjesečno</t>
  </si>
  <si>
    <t>Šestomjesečno</t>
  </si>
  <si>
    <t>Godišnje</t>
  </si>
  <si>
    <t>Poseban plan otplate</t>
  </si>
  <si>
    <t>Jednokratno</t>
  </si>
  <si>
    <t>Jednokratno (Bullet)</t>
  </si>
  <si>
    <t>nije uključen</t>
  </si>
  <si>
    <t>EUR</t>
  </si>
  <si>
    <t>Valuta</t>
  </si>
  <si>
    <t>OIB</t>
  </si>
  <si>
    <t>Ostali</t>
  </si>
  <si>
    <t>PDV</t>
  </si>
  <si>
    <t>je uključen</t>
  </si>
  <si>
    <t>Zaduženost</t>
  </si>
  <si>
    <t>Zajmoprimatelj</t>
  </si>
  <si>
    <t>Pozajmica</t>
  </si>
  <si>
    <t>Napomene</t>
  </si>
  <si>
    <t>Refundacija</t>
  </si>
  <si>
    <t>Tablice klijenta</t>
  </si>
  <si>
    <t>ukupno</t>
  </si>
  <si>
    <t>Datum izvještaja</t>
  </si>
  <si>
    <t>Ugovoreni posao</t>
  </si>
  <si>
    <t>Posao pred ugovaranjem</t>
  </si>
  <si>
    <t>Potencijalni posao</t>
  </si>
  <si>
    <t>Narudžba</t>
  </si>
  <si>
    <t>Naziv poslovnog subjekta</t>
  </si>
  <si>
    <t>a) Management nema prethodnog upravljačkog iskustva</t>
  </si>
  <si>
    <t>c) Management ima prethodnog upravljačkog iskustva iz branše trenutnog pothvata</t>
  </si>
  <si>
    <t>5 ključnih konkurenata na tržištu</t>
  </si>
  <si>
    <t>Mikro</t>
  </si>
  <si>
    <t>Mali</t>
  </si>
  <si>
    <t>Srednji</t>
  </si>
  <si>
    <t>Veliki</t>
  </si>
  <si>
    <t>Veličina</t>
  </si>
  <si>
    <t>Potencijalne obveze po danim jamstvima i sudužništva</t>
  </si>
  <si>
    <t>NKV</t>
  </si>
  <si>
    <t>KV</t>
  </si>
  <si>
    <t>Vlasnik i direktor</t>
  </si>
  <si>
    <t>VŠS</t>
  </si>
  <si>
    <t>VSS</t>
  </si>
  <si>
    <t>Prokurist</t>
  </si>
  <si>
    <t>Ime i prezime</t>
  </si>
  <si>
    <t>MAG</t>
  </si>
  <si>
    <t>DR</t>
  </si>
  <si>
    <t>Datum rođenja</t>
  </si>
  <si>
    <t>SSS</t>
  </si>
  <si>
    <t>Vlasnik</t>
  </si>
  <si>
    <t>Direktor</t>
  </si>
  <si>
    <t>Član uprave</t>
  </si>
  <si>
    <t>2023.</t>
  </si>
  <si>
    <t>2024.</t>
  </si>
  <si>
    <t>2025.</t>
  </si>
  <si>
    <t>2026.</t>
  </si>
  <si>
    <t>2027.</t>
  </si>
  <si>
    <t>Funkcija</t>
  </si>
  <si>
    <t>Stručna sprema</t>
  </si>
  <si>
    <t>Ključne osobe vlasničke i upravljačke strukture</t>
  </si>
  <si>
    <t>Godina</t>
  </si>
  <si>
    <t>Materijalni troškovi</t>
  </si>
  <si>
    <t>Bruto plaće</t>
  </si>
  <si>
    <t>Kamate po kreditima</t>
  </si>
  <si>
    <t xml:space="preserve">Amortizacija </t>
  </si>
  <si>
    <t>Ostali rashodi</t>
  </si>
  <si>
    <t>Opis tehničko-tehnološkog procesa</t>
  </si>
  <si>
    <t>Radno iskustvo</t>
  </si>
  <si>
    <t>Porezna stopa</t>
  </si>
  <si>
    <t>Mjesec / godina</t>
  </si>
  <si>
    <t>Pretpostavke</t>
  </si>
  <si>
    <t>1. PRIHODI</t>
  </si>
  <si>
    <t>2. RASHODI</t>
  </si>
  <si>
    <r>
      <t>Knjiga narudžbi</t>
    </r>
    <r>
      <rPr>
        <sz val="10"/>
        <color theme="1"/>
        <rFont val="Arial"/>
        <family val="2"/>
        <charset val="238"/>
      </rPr>
      <t xml:space="preserve"> (ugovoreni poslovi, poslovi pred ugovaranjem i potencijalni poslovi)</t>
    </r>
  </si>
  <si>
    <t>3. BRUTO DOBIT (1. - 2.)</t>
  </si>
  <si>
    <t>4. POREZ NA DOBIT</t>
  </si>
  <si>
    <t>5. NETO DOBIT (3. - 4.)</t>
  </si>
  <si>
    <t>Poslovna djelatnost, prodaja i kapaciteti</t>
  </si>
  <si>
    <t>Potraživanje / Ugovor
/ Vrsta zaliha</t>
  </si>
  <si>
    <t>Datum
dospijeća</t>
  </si>
  <si>
    <t>Kredit poslovne banke</t>
  </si>
  <si>
    <t>Prihodi</t>
  </si>
  <si>
    <t>Zalihe</t>
  </si>
  <si>
    <t>Ostali podaci</t>
  </si>
  <si>
    <t>MPR</t>
  </si>
  <si>
    <t>Da</t>
  </si>
  <si>
    <t>Ne</t>
  </si>
  <si>
    <t>(strategije, tarife i sl.)?</t>
  </si>
  <si>
    <t>dovesti do fizičkog oštećenja vaše imovine ili poremećaja lanca opskrbe?</t>
  </si>
  <si>
    <t>Ocjenjujete li da klimatske promjene (npr. nestašica resursa, ekstremni vremenski uvjeti, porast razine mora i sl.) mogu</t>
  </si>
  <si>
    <t>b) Management ima prethodnog upravljačkog iskustva, ali ne iz branše trenutnog pothvata</t>
  </si>
  <si>
    <t>Je li vaše poslovanje podložno čestim promjenama poreznih i/ili drugih vladinih politika, npr. česte promjene poreznih i</t>
  </si>
  <si>
    <t xml:space="preserve">poticajnih politika (npr. poljoprivreda) ili promjene povezane s izvozom (sankcije, izvozne kvote i sl.) ili obnovljivim izvorima </t>
  </si>
  <si>
    <t>Imate li organizacijsku strukturu s jasnim odgovornostima i profesionalni management s odgovarajućim kompetencijama?</t>
  </si>
  <si>
    <t>Ocjenjujete li da vam EU regulativa povezana s tranzicijom na gospodarstvo s niskim udjelom ugljika (zabrane o dopuštenim</t>
  </si>
  <si>
    <t>emisijama) može prouzrokovati značajne troškove ili financijski gubitak?</t>
  </si>
  <si>
    <t xml:space="preserve"> Imate li plan za tranziciju na poslovanje s niskim udjelom ugljika i sa smanjenjem štetnog utjecaja na okoliš?</t>
  </si>
  <si>
    <t>Lokacije poslovanja</t>
  </si>
  <si>
    <t>Narudžba / posao</t>
  </si>
  <si>
    <t>ako je odgovor Da, niže navesti pojašnjenje</t>
  </si>
  <si>
    <t>Plan za daljni razvoj ili širenje poslovanja</t>
  </si>
  <si>
    <t>Kredit HBOR-a putem PB</t>
  </si>
  <si>
    <t>Namjena kredita</t>
  </si>
  <si>
    <t>nedospjela</t>
  </si>
  <si>
    <t>dospjela</t>
  </si>
  <si>
    <t>Popis kriterija</t>
  </si>
  <si>
    <t>Tablice klijenta-izravno-obs</t>
  </si>
  <si>
    <t>Tablice klijenta-izravno-inv</t>
  </si>
  <si>
    <t>Tablice klijenta-izravno-inv-JLPRS</t>
  </si>
  <si>
    <t>Tablice klijenta-MPR-inv</t>
  </si>
  <si>
    <t>Tablice klijenta-MPR-obs</t>
  </si>
  <si>
    <t>Izlučne tablice</t>
  </si>
  <si>
    <t>Otplata glavnice i kamate po godinama</t>
  </si>
  <si>
    <t>Datum
odobrenja</t>
  </si>
  <si>
    <t>Datum
početka otplate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</si>
  <si>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</si>
  <si>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</si>
  <si>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</si>
  <si>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</si>
  <si>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</si>
  <si>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</si>
  <si>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</si>
  <si>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</si>
  <si>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</si>
  <si>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</si>
  <si>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</si>
  <si>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Ostale zalihe</t>
  </si>
  <si>
    <t>Ostale napomene</t>
  </si>
  <si>
    <t>2028.</t>
  </si>
  <si>
    <t>Mjesto</t>
  </si>
  <si>
    <t>Poslovni plan kroz pitanja - obs</t>
  </si>
  <si>
    <t>Grant</t>
  </si>
  <si>
    <t>da</t>
  </si>
  <si>
    <t>ne</t>
  </si>
  <si>
    <t>djelomično</t>
  </si>
  <si>
    <t>Struktura prihoda</t>
  </si>
  <si>
    <t>Redovni prihodi</t>
  </si>
  <si>
    <t>Ostali prihodi</t>
  </si>
  <si>
    <t>Opis osnove za realizirani zalog</t>
  </si>
  <si>
    <t>Tablice klijenta-godišnje praćenje</t>
  </si>
  <si>
    <t>Kupci</t>
  </si>
  <si>
    <t>Stanje potraživanja na dan izvještaja</t>
  </si>
  <si>
    <t>Dobavljači</t>
  </si>
  <si>
    <t>Najvaći dobavljači</t>
  </si>
  <si>
    <t>Stanje obveza na dan izvještaja</t>
  </si>
  <si>
    <t>Imate li tržišno prepoznate brandove i/ili pružate specifične usluge koje su prihvaćene na tržištu?</t>
  </si>
  <si>
    <t>Poslovno iskustvo i poznavanje tržišta:</t>
  </si>
  <si>
    <t>b) Ne</t>
  </si>
  <si>
    <t>a) Da</t>
  </si>
  <si>
    <t>c) Nije primjenjivo</t>
  </si>
  <si>
    <t>Naznačiti ovdje ako su neki od navedenih dobavljača vaše povezane osobe i koji. Za dospjele obveze &gt; 90 dana upisati jesu li obveze plaćene i kada. Ostale napomene.</t>
  </si>
  <si>
    <t>Naznačiti ovdje ako su neki od navedenih kupaca vaše povezane osobe i koji. Za dospjela potraživanja &gt; 90 dana upisati jesu li potraživanja naplaćena i kada. Ostale napomene.</t>
  </si>
  <si>
    <t>Iznos u EUR</t>
  </si>
  <si>
    <t>Projekcije prihoda i rashoda u periodu otplate kredita u EUR</t>
  </si>
  <si>
    <t>2029.</t>
  </si>
  <si>
    <t>USD</t>
  </si>
  <si>
    <t>Tablice klijenta-izravno-EU projekti</t>
  </si>
  <si>
    <t>Tablice klijenta-izravno-EU projekti-JLPRS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</si>
  <si>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</si>
  <si>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</si>
  <si>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</si>
  <si>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</si>
  <si>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</si>
  <si>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</si>
  <si>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</si>
  <si>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</si>
  <si>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</si>
  <si>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</si>
  <si>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Stanje na dan 31.12.2022.</t>
  </si>
  <si>
    <r>
      <t>Pregled kreditne zaduženosti</t>
    </r>
    <r>
      <rPr>
        <sz val="10"/>
        <color theme="1"/>
        <rFont val="Arial"/>
        <family val="2"/>
        <charset val="238"/>
      </rPr>
      <t xml:space="preserve"> (financijske institucije, zajmovi od trgovačkih društava, fizičkih osoba i ostalo)</t>
    </r>
  </si>
  <si>
    <t>glavnica EUR</t>
  </si>
  <si>
    <t>kamata EUR</t>
  </si>
  <si>
    <t>Stanje glavnice
na dan 31.12.2022. HRK</t>
  </si>
  <si>
    <t>Stanje glavnice
na dan 31.12.2022. EUR</t>
  </si>
  <si>
    <t>Stanje glavnice
na dan izvještaja EUR</t>
  </si>
  <si>
    <t>Dospjele obveze
EUR</t>
  </si>
  <si>
    <t>Stanje na dan izvještaja EUR</t>
  </si>
  <si>
    <t>Instrumenti osiguranja EUR</t>
  </si>
  <si>
    <t>Stanje na
dan izvještaja
EUR</t>
  </si>
  <si>
    <t>Vrijednost na datum izvještaja EUR</t>
  </si>
  <si>
    <t>Iznos zaloga
EUR</t>
  </si>
  <si>
    <t>POJAŠNJENJE AKO JE ODGOVOR b) ili c), MOLIMO NAVESTI NA KOJE RAZDOBLJE SE ODNOSI NAVEDENO ISKUSTVO:</t>
  </si>
  <si>
    <t>POJAŠNJENJE:</t>
  </si>
  <si>
    <t>POJAŠNJENJE AKO JE ODGOVOR Da:</t>
  </si>
  <si>
    <t>POJAŠNJENJE AKO JE ODGOVOR Da ili Nije primjenjivo:</t>
  </si>
  <si>
    <r>
      <t>Kratkoročna zaduženost</t>
    </r>
    <r>
      <rPr>
        <sz val="10"/>
        <color theme="1"/>
        <rFont val="Arial"/>
        <family val="2"/>
        <charset val="238"/>
      </rPr>
      <t xml:space="preserve"> (rok otplate do 1 godine)</t>
    </r>
  </si>
  <si>
    <r>
      <t>Dugoročna zaduženost</t>
    </r>
    <r>
      <rPr>
        <sz val="10"/>
        <color theme="1"/>
        <rFont val="Arial"/>
        <family val="2"/>
        <charset val="238"/>
      </rPr>
      <t xml:space="preserve"> (rok otplate dulji od 1 godine)</t>
    </r>
  </si>
  <si>
    <t>&lt;odabrati izvor&gt;</t>
  </si>
  <si>
    <t>Planirana dinamika korištenja kredita</t>
  </si>
  <si>
    <t>Početak otplate (datum)</t>
  </si>
  <si>
    <t>Ugovoreni iznos EUR</t>
  </si>
  <si>
    <t>Pretpostavke za navedene projekcije, npr. ako je prikazan značajniji rast prihoda/pad troškova, navesti temeljem čega se planira odstupanje od veličina u odnosu na</t>
  </si>
  <si>
    <t>dosadašenje poslovanje (i ovisno o slučaju priložiti nove ugovore s kupcima i/ili pojasniti povećanje efikasnosti poslovanja).</t>
  </si>
  <si>
    <t>1 - 30</t>
  </si>
  <si>
    <t>31 - 60</t>
  </si>
  <si>
    <t>Starost dospjelih potraživanja po danima</t>
  </si>
  <si>
    <t>2021. u HRK</t>
  </si>
  <si>
    <t>2022. u HRK</t>
  </si>
  <si>
    <t>2022.</t>
  </si>
  <si>
    <t>2021.</t>
  </si>
  <si>
    <t>Promet od 1.1.2023. do dana izvještaja</t>
  </si>
  <si>
    <t>2019. u HRK</t>
  </si>
  <si>
    <t>2020. u HRK</t>
  </si>
  <si>
    <t>2023. u EUR</t>
  </si>
  <si>
    <t>iznosi u 000 EUR</t>
  </si>
  <si>
    <t>2019.</t>
  </si>
  <si>
    <t>2020.</t>
  </si>
  <si>
    <t>Stanje na
dan 31.12.2022. HRK</t>
  </si>
  <si>
    <t>Stanje na
dan 31.12.2022. EUR</t>
  </si>
  <si>
    <t>Sve lokacije poslovanja, opis nekretnina, adresa i mjesto, jesu li nekretnine u vlasništvu ili u najmu, mjesečna cijena najma.</t>
  </si>
  <si>
    <t>Po svim navedenim ključnim osobama: sva prethodna zaposlenja, interval u godinama od - do, naziv poslodavca i radno mjesto.</t>
  </si>
  <si>
    <t>Opis djelatnosti, glavnih proizvoda/usluga i za koja tržišta, povijest, tržišni položaj, kapaciteti.</t>
  </si>
  <si>
    <t>Promet u 2021.</t>
  </si>
  <si>
    <t>Promet u 2022.</t>
  </si>
  <si>
    <t>Starost dospjelih obveza po danima</t>
  </si>
  <si>
    <t>Starost zaliha po danima u EUR</t>
  </si>
  <si>
    <t>Promet u 2021.
HRK</t>
  </si>
  <si>
    <t>Promet u 2022.
HRK</t>
  </si>
  <si>
    <t>Promet od 1.1.2023. do dana izvještaja EUR</t>
  </si>
  <si>
    <t>Stanje potraživanja na dan izvještaja
EUR</t>
  </si>
  <si>
    <t>Stanje na dan 31.12.2022.
HRK</t>
  </si>
  <si>
    <t>Starost dospjelih potraživanja po danima
EUR</t>
  </si>
  <si>
    <t>Stanje obveza na dan izvještaja
EUR</t>
  </si>
  <si>
    <t>Starost dospjelih obveza po danima
EUR</t>
  </si>
  <si>
    <t>Sadašnja tržišna vrijednost
EUR</t>
  </si>
  <si>
    <t>Naziv poslovnog subjekta:</t>
  </si>
  <si>
    <t>OIB:</t>
  </si>
  <si>
    <t>Namjena kredita i dinamika korištenja</t>
  </si>
  <si>
    <t>popunjavaju mali, srednji i veliki poduzetnici prema ZoR-u (Zakon o računovodstvu)</t>
  </si>
  <si>
    <t>popunjavaju mikro poduzetnici prema ZoR-u i subjekti koji ne vode poslovne knjige prema ZoR-u (Zakon o računovodstvu)</t>
  </si>
  <si>
    <r>
      <t xml:space="preserve">Prihodi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</si>
  <si>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popunjava se za zahtjeve iznad 1,5 mil EUR</t>
  </si>
  <si>
    <r>
      <rPr>
        <b/>
        <sz val="10"/>
        <color theme="1" tint="0.34998626667073579"/>
        <rFont val="Arial"/>
        <family val="2"/>
        <charset val="238"/>
      </rPr>
      <t xml:space="preserve">PDV - </t>
    </r>
    <r>
      <rPr>
        <sz val="10"/>
        <color theme="1" tint="0.34998626667073579"/>
        <rFont val="Arial"/>
        <family val="2"/>
        <charset val="238"/>
      </rPr>
      <t xml:space="preserve">ako je u namjenu kredita uključen PDV, ukupan iznos PDV-a upisati ovdje.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korištenja kredita, navesti: naziv stavke, iznos i datum (ili planirani datum) plaćanja.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</si>
  <si>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t>Tablice klijenta-izravno-obs-SMŽ</t>
  </si>
  <si>
    <t>Tablice klijenta-MPR-obs-SMŽ</t>
  </si>
  <si>
    <r>
      <t xml:space="preserve">Prometi s kupcima </t>
    </r>
    <r>
      <rPr>
        <sz val="10"/>
        <color theme="1"/>
        <rFont val="Arial"/>
        <family val="2"/>
        <charset val="238"/>
      </rPr>
      <t>- iznosi u HRK/EUR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</si>
  <si>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HRK/EUR</t>
    </r>
  </si>
  <si>
    <r>
      <t xml:space="preserve">Kupci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</si>
  <si>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Prometi s kupcima </t>
    </r>
    <r>
      <rPr>
        <sz val="10"/>
        <color theme="1"/>
        <rFont val="Arial"/>
        <family val="2"/>
        <charset val="238"/>
      </rPr>
      <t>- iznosi u EUR        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</si>
  <si>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EUR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</si>
  <si>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iznosi u HRK/EUR    PDV</t>
    </r>
  </si>
  <si>
    <r>
      <t xml:space="preserve">Obveze prema dobavljačima </t>
    </r>
    <r>
      <rPr>
        <sz val="10"/>
        <color theme="1"/>
        <rFont val="Arial"/>
        <family val="2"/>
        <charset val="238"/>
      </rPr>
      <t>- iznosi u HRK/EUR</t>
    </r>
  </si>
  <si>
    <r>
      <t xml:space="preserve">Dobavljači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</si>
  <si>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- iznosi u EUR            PDV</t>
    </r>
  </si>
  <si>
    <r>
      <t>Obveze prema dobavljačima</t>
    </r>
    <r>
      <rPr>
        <sz val="10"/>
        <color theme="1"/>
        <rFont val="Arial"/>
        <family val="2"/>
        <charset val="238"/>
      </rPr>
      <t xml:space="preserve"> - iznosi u 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</si>
</sst>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yy/"/>
    <numFmt numFmtId="165" formatCode="mm/yyyy"/>
  </numFmts>
  <fonts count="31" x14ac:knownFonts="1"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6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16"/>
      <color theme="1"/>
      <name val="Arial"/>
      <family val="2"/>
      <charset val="238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sz val="9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uble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double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3" fillId="3" borderId="1" applyNumberFormat="0" applyFont="0" applyAlignment="0" applyProtection="0"/>
    <xf numFmtId="0" fontId="27" fillId="0" borderId="0"/>
    <xf numFmtId="0" fontId="10" fillId="0" borderId="0"/>
    <xf numFmtId="0" fontId="27" fillId="0" borderId="0"/>
  </cellStyleXfs>
  <cellXfs count="403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14" fillId="0" borderId="0" xfId="0" applyFont="1"/>
    <xf numFmtId="0" fontId="15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28" fillId="0" borderId="0" xfId="0" applyFont="1"/>
    <xf numFmtId="0" fontId="11" fillId="0" borderId="0" xfId="0" applyFont="1"/>
    <xf numFmtId="0" fontId="11" fillId="0" borderId="0" xfId="0" applyFont="1" applyAlignment="1" applyProtection="1">
      <alignment horizontal="left" vertical="center"/>
      <protection hidden="1"/>
    </xf>
    <xf numFmtId="0" fontId="0" fillId="0" borderId="0" xfId="0" applyProtection="1"/>
    <xf numFmtId="0" fontId="0" fillId="0" borderId="0" xfId="0" applyBorder="1" applyProtection="1"/>
    <xf numFmtId="0" fontId="20" fillId="0" borderId="0" xfId="0" applyFont="1" applyFill="1" applyAlignment="1" applyProtection="1">
      <alignment horizontal="left" vertical="center"/>
    </xf>
    <xf numFmtId="0" fontId="0" fillId="0" borderId="0" xfId="0" applyFont="1" applyFill="1" applyProtection="1"/>
    <xf numFmtId="0" fontId="11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0" fillId="0" borderId="9" xfId="0" applyBorder="1" applyProtection="1"/>
    <xf numFmtId="0" fontId="14" fillId="0" borderId="0" xfId="0" applyFont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0" fontId="11" fillId="2" borderId="3" xfId="0" applyFont="1" applyFill="1" applyBorder="1" applyAlignment="1" applyProtection="1">
      <alignment vertical="center"/>
    </xf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0" xfId="0" applyFill="1" applyBorder="1" applyProtection="1"/>
    <xf numFmtId="0" fontId="0" fillId="2" borderId="7" xfId="0" applyFill="1" applyBorder="1" applyProtection="1"/>
    <xf numFmtId="0" fontId="29" fillId="2" borderId="8" xfId="0" applyFont="1" applyFill="1" applyBorder="1" applyAlignment="1" applyProtection="1">
      <alignment horizontal="left" vertical="center"/>
    </xf>
    <xf numFmtId="0" fontId="0" fillId="2" borderId="3" xfId="0" applyFill="1" applyBorder="1" applyProtection="1"/>
    <xf numFmtId="0" fontId="20" fillId="0" borderId="0" xfId="0" applyFont="1" applyBorder="1" applyAlignment="1" applyProtection="1">
      <alignment horizontal="left" vertical="center"/>
    </xf>
    <xf numFmtId="0" fontId="0" fillId="0" borderId="0" xfId="0" applyFill="1" applyProtection="1"/>
    <xf numFmtId="0" fontId="1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right" vertical="center"/>
    </xf>
    <xf numFmtId="0" fontId="20" fillId="0" borderId="0" xfId="0" applyFont="1" applyAlignment="1" applyProtection="1">
      <alignment horizontal="right" vertical="center"/>
    </xf>
    <xf numFmtId="0" fontId="17" fillId="2" borderId="4" xfId="0" applyFont="1" applyFill="1" applyBorder="1" applyAlignment="1" applyProtection="1">
      <alignment vertical="center"/>
    </xf>
    <xf numFmtId="0" fontId="17" fillId="2" borderId="5" xfId="0" applyFont="1" applyFill="1" applyBorder="1" applyAlignment="1" applyProtection="1">
      <alignment vertical="center"/>
    </xf>
    <xf numFmtId="0" fontId="0" fillId="2" borderId="6" xfId="0" applyFont="1" applyFill="1" applyBorder="1" applyProtection="1"/>
    <xf numFmtId="0" fontId="0" fillId="2" borderId="0" xfId="0" applyFont="1" applyFill="1" applyBorder="1" applyProtection="1"/>
    <xf numFmtId="0" fontId="0" fillId="2" borderId="7" xfId="0" applyFont="1" applyFill="1" applyBorder="1" applyProtection="1"/>
    <xf numFmtId="0" fontId="0" fillId="2" borderId="3" xfId="0" applyFont="1" applyFill="1" applyBorder="1" applyProtection="1"/>
    <xf numFmtId="0" fontId="0" fillId="2" borderId="4" xfId="0" applyFill="1" applyBorder="1" applyAlignment="1" applyProtection="1">
      <alignment vertical="top" wrapText="1"/>
    </xf>
    <xf numFmtId="0" fontId="0" fillId="2" borderId="5" xfId="0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vertical="top" wrapText="1"/>
    </xf>
    <xf numFmtId="0" fontId="0" fillId="2" borderId="0" xfId="0" applyFill="1" applyProtection="1"/>
    <xf numFmtId="49" fontId="6" fillId="2" borderId="0" xfId="0" applyNumberFormat="1" applyFont="1" applyFill="1" applyBorder="1" applyAlignment="1" applyProtection="1">
      <alignment vertical="center"/>
    </xf>
    <xf numFmtId="49" fontId="6" fillId="2" borderId="7" xfId="0" applyNumberFormat="1" applyFont="1" applyFill="1" applyBorder="1" applyAlignment="1" applyProtection="1">
      <alignment vertical="center"/>
    </xf>
    <xf numFmtId="0" fontId="20" fillId="2" borderId="8" xfId="0" applyFont="1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vertical="top" wrapText="1"/>
    </xf>
    <xf numFmtId="0" fontId="0" fillId="2" borderId="10" xfId="0" applyFill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12" fillId="0" borderId="0" xfId="0" applyFont="1" applyBorder="1" applyAlignment="1" applyProtection="1">
      <alignment vertical="center"/>
    </xf>
    <xf numFmtId="0" fontId="0" fillId="0" borderId="15" xfId="0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right" vertical="center"/>
    </xf>
    <xf numFmtId="164" fontId="0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3" applyFont="1" applyFill="1" applyAlignment="1" applyProtection="1">
      <alignment horizontal="center"/>
    </xf>
    <xf numFmtId="0" fontId="4" fillId="2" borderId="2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0" fillId="3" borderId="23" xfId="5" applyFont="1" applyBorder="1" applyAlignment="1" applyProtection="1">
      <alignment horizontal="left" vertical="center"/>
      <protection locked="0"/>
    </xf>
    <xf numFmtId="4" fontId="0" fillId="0" borderId="2" xfId="0" applyNumberFormat="1" applyBorder="1" applyAlignment="1" applyProtection="1">
      <alignment horizontal="right" vertical="center"/>
      <protection locked="0"/>
    </xf>
    <xf numFmtId="9" fontId="0" fillId="2" borderId="2" xfId="0" applyNumberForma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4" fontId="4" fillId="2" borderId="2" xfId="0" applyNumberFormat="1" applyFont="1" applyFill="1" applyBorder="1" applyAlignment="1" applyProtection="1">
      <alignment horizontal="right" vertical="center"/>
    </xf>
    <xf numFmtId="9" fontId="4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9" fillId="0" borderId="9" xfId="0" applyFont="1" applyFill="1" applyBorder="1" applyAlignment="1" applyProtection="1">
      <alignment horizontal="left" vertical="center"/>
    </xf>
    <xf numFmtId="0" fontId="11" fillId="0" borderId="9" xfId="0" applyFont="1" applyFill="1" applyBorder="1" applyAlignment="1" applyProtection="1">
      <alignment horizontal="left" vertical="center"/>
    </xf>
    <xf numFmtId="164" fontId="0" fillId="0" borderId="0" xfId="0" applyNumberFormat="1" applyFont="1" applyAlignment="1" applyProtection="1">
      <alignment horizontal="left" vertical="center"/>
    </xf>
    <xf numFmtId="0" fontId="0" fillId="3" borderId="23" xfId="5" applyFont="1" applyBorder="1" applyAlignment="1" applyProtection="1">
      <alignment horizontal="left" vertical="center"/>
    </xf>
    <xf numFmtId="4" fontId="0" fillId="0" borderId="2" xfId="0" applyNumberFormat="1" applyBorder="1" applyAlignment="1" applyProtection="1">
      <alignment horizontal="right" vertical="center"/>
    </xf>
    <xf numFmtId="0" fontId="0" fillId="0" borderId="2" xfId="0" applyBorder="1" applyAlignment="1" applyProtection="1">
      <alignment horizontal="left" vertical="center"/>
    </xf>
    <xf numFmtId="0" fontId="6" fillId="0" borderId="9" xfId="0" applyFont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6" fillId="3" borderId="11" xfId="5" applyFont="1" applyBorder="1" applyAlignment="1" applyProtection="1">
      <alignment horizontal="left" vertical="center" wrapText="1"/>
      <protection locked="0"/>
    </xf>
    <xf numFmtId="4" fontId="6" fillId="3" borderId="2" xfId="5" applyNumberFormat="1" applyFont="1" applyBorder="1" applyAlignment="1" applyProtection="1">
      <alignment horizontal="right" vertical="center"/>
      <protection locked="0"/>
    </xf>
    <xf numFmtId="4" fontId="6" fillId="2" borderId="2" xfId="5" applyNumberFormat="1" applyFont="1" applyFill="1" applyBorder="1" applyAlignment="1" applyProtection="1">
      <alignment horizontal="right" vertical="center"/>
    </xf>
    <xf numFmtId="4" fontId="6" fillId="0" borderId="2" xfId="0" applyNumberFormat="1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/>
    </xf>
    <xf numFmtId="4" fontId="12" fillId="2" borderId="2" xfId="0" applyNumberFormat="1" applyFont="1" applyFill="1" applyBorder="1" applyAlignment="1" applyProtection="1">
      <alignment horizontal="right" vertical="center"/>
    </xf>
    <xf numFmtId="10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quotePrefix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vertical="center" wrapText="1"/>
      <protection locked="0"/>
    </xf>
    <xf numFmtId="4" fontId="6" fillId="3" borderId="2" xfId="5" applyNumberFormat="1" applyFont="1" applyBorder="1" applyAlignment="1" applyProtection="1">
      <alignment vertical="center" wrapText="1"/>
      <protection locked="0"/>
    </xf>
    <xf numFmtId="4" fontId="6" fillId="0" borderId="2" xfId="0" applyNumberFormat="1" applyFont="1" applyBorder="1" applyAlignment="1" applyProtection="1">
      <alignment vertical="center" wrapText="1"/>
      <protection locked="0"/>
    </xf>
    <xf numFmtId="0" fontId="18" fillId="0" borderId="0" xfId="2" applyFont="1" applyAlignment="1" applyProtection="1">
      <alignment vertical="center"/>
    </xf>
    <xf numFmtId="0" fontId="6" fillId="3" borderId="2" xfId="5" applyFont="1" applyBorder="1" applyAlignment="1" applyProtection="1">
      <alignment horizontal="left" vertical="center" wrapText="1"/>
      <protection locked="0"/>
    </xf>
    <xf numFmtId="0" fontId="5" fillId="0" borderId="0" xfId="3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5" fillId="0" borderId="0" xfId="3" applyFont="1" applyFill="1" applyBorder="1" applyAlignment="1" applyProtection="1"/>
    <xf numFmtId="4" fontId="0" fillId="0" borderId="19" xfId="0" applyNumberFormat="1" applyBorder="1" applyAlignment="1" applyProtection="1">
      <alignment horizontal="right" vertical="center"/>
      <protection locked="0"/>
    </xf>
    <xf numFmtId="4" fontId="0" fillId="3" borderId="16" xfId="5" applyNumberFormat="1" applyFont="1" applyBorder="1" applyAlignment="1" applyProtection="1">
      <alignment horizontal="right" vertical="center"/>
      <protection locked="0"/>
    </xf>
    <xf numFmtId="4" fontId="0" fillId="0" borderId="16" xfId="0" applyNumberFormat="1" applyFill="1" applyBorder="1" applyAlignment="1" applyProtection="1">
      <alignment horizontal="right" vertical="center"/>
      <protection locked="0"/>
    </xf>
    <xf numFmtId="4" fontId="4" fillId="2" borderId="19" xfId="0" applyNumberFormat="1" applyFont="1" applyFill="1" applyBorder="1" applyAlignment="1" applyProtection="1">
      <alignment horizontal="right" vertical="center"/>
    </xf>
    <xf numFmtId="4" fontId="4" fillId="2" borderId="16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16" fillId="0" borderId="0" xfId="0" applyFont="1" applyAlignment="1" applyProtection="1">
      <alignment vertical="center" wrapText="1"/>
    </xf>
    <xf numFmtId="0" fontId="0" fillId="0" borderId="0" xfId="0" applyFont="1" applyBorder="1" applyAlignment="1" applyProtection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/>
    <xf numFmtId="164" fontId="0" fillId="0" borderId="2" xfId="0" applyNumberFormat="1" applyFont="1" applyBorder="1" applyAlignment="1" applyProtection="1">
      <alignment vertical="center" wrapText="1"/>
      <protection locked="0"/>
    </xf>
    <xf numFmtId="0" fontId="0" fillId="2" borderId="2" xfId="0" applyFont="1" applyFill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right" vertical="center"/>
      <protection locked="0"/>
    </xf>
    <xf numFmtId="43" fontId="0" fillId="0" borderId="2" xfId="4" applyFont="1" applyBorder="1" applyAlignment="1" applyProtection="1">
      <alignment horizontal="right" vertical="center" wrapText="1"/>
      <protection locked="0"/>
    </xf>
    <xf numFmtId="43" fontId="0" fillId="3" borderId="2" xfId="5" applyNumberFormat="1" applyFont="1" applyBorder="1" applyAlignment="1" applyProtection="1">
      <alignment horizontal="right" vertical="center" wrapText="1"/>
      <protection locked="0"/>
    </xf>
    <xf numFmtId="9" fontId="0" fillId="0" borderId="2" xfId="4" applyNumberFormat="1" applyFont="1" applyFill="1" applyBorder="1" applyAlignment="1" applyProtection="1">
      <alignment horizontal="righ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164" fontId="0" fillId="0" borderId="0" xfId="0" applyNumberFormat="1" applyAlignment="1" applyProtection="1">
      <alignment horizontal="left" vertical="center"/>
      <protection locked="0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9" fontId="6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/>
    </xf>
    <xf numFmtId="0" fontId="4" fillId="0" borderId="0" xfId="0" quotePrefix="1" applyFont="1"/>
    <xf numFmtId="0" fontId="11" fillId="0" borderId="9" xfId="0" applyFon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right" vertical="center"/>
    </xf>
    <xf numFmtId="9" fontId="0" fillId="2" borderId="2" xfId="0" applyNumberForma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0" fillId="0" borderId="0" xfId="0" applyNumberFormat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>
      <alignment horizontal="left" vertical="center"/>
    </xf>
    <xf numFmtId="0" fontId="0" fillId="2" borderId="13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 wrapText="1"/>
      <protection locked="0"/>
    </xf>
    <xf numFmtId="4" fontId="6" fillId="3" borderId="2" xfId="5" applyNumberFormat="1" applyFont="1" applyBorder="1" applyAlignment="1" applyProtection="1">
      <alignment horizontal="right" vertical="center" wrapText="1"/>
      <protection locked="0"/>
    </xf>
    <xf numFmtId="4" fontId="6" fillId="2" borderId="2" xfId="5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2" fillId="0" borderId="0" xfId="0" quotePrefix="1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10" xfId="0" applyFont="1" applyBorder="1" applyAlignment="1" applyProtection="1">
      <alignment horizontal="left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3" xfId="0" applyFont="1" applyFill="1" applyBorder="1" applyAlignment="1" applyProtection="1">
      <alignment horizontal="left" vertical="top" wrapText="1"/>
      <protection locked="0"/>
    </xf>
    <xf numFmtId="0" fontId="0" fillId="0" borderId="4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8" xfId="0" applyFont="1" applyFill="1" applyBorder="1" applyAlignment="1" applyProtection="1">
      <alignment horizontal="left" vertical="top" wrapText="1"/>
      <protection locked="0"/>
    </xf>
    <xf numFmtId="0" fontId="0" fillId="0" borderId="9" xfId="0" applyFont="1" applyFill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4" xfId="0" applyFont="1" applyBorder="1" applyAlignment="1" applyProtection="1">
      <alignment vertical="top" wrapText="1"/>
      <protection locked="0"/>
    </xf>
    <xf numFmtId="0" fontId="0" fillId="0" borderId="6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8" xfId="0" applyFont="1" applyBorder="1" applyAlignment="1" applyProtection="1">
      <alignment vertical="top" wrapText="1"/>
      <protection locked="0"/>
    </xf>
    <xf numFmtId="0" fontId="0" fillId="0" borderId="9" xfId="0" applyFont="1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0" fillId="2" borderId="21" xfId="0" applyFon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165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vertical="top" wrapText="1"/>
    </xf>
    <xf numFmtId="0" fontId="0" fillId="0" borderId="4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3" xfId="0" applyBorder="1" applyAlignment="1" applyProtection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" xfId="5" applyFont="1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3" xfId="5" applyFont="1" applyFill="1" applyBorder="1" applyAlignment="1" applyProtection="1">
      <alignment vertical="top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20" xfId="0" applyFont="1" applyBorder="1" applyAlignment="1">
      <alignment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26" fillId="2" borderId="14" xfId="0" applyNumberFormat="1" applyFont="1" applyFill="1" applyBorder="1" applyAlignment="1">
      <alignment horizontal="center" vertical="center" wrapText="1"/>
    </xf>
    <xf numFmtId="164" fontId="26" fillId="2" borderId="20" xfId="0" applyNumberFormat="1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13" xfId="0" applyNumberFormat="1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4" fontId="12" fillId="2" borderId="11" xfId="0" applyNumberFormat="1" applyFont="1" applyFill="1" applyBorder="1" applyAlignment="1" applyProtection="1">
      <alignment horizontal="center" vertical="center" wrapText="1"/>
    </xf>
    <xf numFmtId="4" fontId="12" fillId="2" borderId="13" xfId="0" applyNumberFormat="1" applyFont="1" applyFill="1" applyBorder="1" applyAlignment="1" applyProtection="1">
      <alignment horizontal="center" vertical="center" wrapText="1"/>
    </xf>
    <xf numFmtId="0" fontId="23" fillId="2" borderId="14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24" fillId="2" borderId="11" xfId="0" applyFont="1" applyFill="1" applyBorder="1" applyAlignment="1" applyProtection="1">
      <alignment horizontal="center" vertical="center" wrapText="1"/>
    </xf>
    <xf numFmtId="0" fontId="24" fillId="2" borderId="13" xfId="0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/>
    </xf>
    <xf numFmtId="0" fontId="24" fillId="2" borderId="2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6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center" vertical="center" wrapText="1"/>
    </xf>
    <xf numFmtId="4" fontId="12" fillId="2" borderId="2" xfId="0" applyNumberFormat="1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left" vertical="center" wrapText="1"/>
    </xf>
    <xf numFmtId="0" fontId="0" fillId="2" borderId="13" xfId="0" applyFill="1" applyBorder="1" applyAlignment="1" applyProtection="1">
      <alignment vertical="center" wrapText="1"/>
    </xf>
    <xf numFmtId="0" fontId="0" fillId="2" borderId="13" xfId="0" applyFont="1" applyFill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23" fillId="2" borderId="14" xfId="0" quotePrefix="1" applyFont="1" applyFill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vertical="center" wrapText="1"/>
      <protection locked="0"/>
    </xf>
    <xf numFmtId="0" fontId="23" fillId="2" borderId="14" xfId="0" quotePrefix="1" applyFont="1" applyFill="1" applyBorder="1" applyAlignment="1" applyProtection="1">
      <alignment horizontal="center" vertical="center"/>
    </xf>
    <xf numFmtId="0" fontId="23" fillId="2" borderId="15" xfId="0" quotePrefix="1" applyFont="1" applyFill="1" applyBorder="1" applyAlignment="1" applyProtection="1">
      <alignment horizontal="center" vertical="center"/>
    </xf>
    <xf numFmtId="0" fontId="23" fillId="2" borderId="3" xfId="0" quotePrefix="1" applyFont="1" applyFill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wrapText="1"/>
      <protection locked="0"/>
    </xf>
    <xf numFmtId="0" fontId="23" fillId="2" borderId="3" xfId="0" quotePrefix="1" applyFont="1" applyFill="1" applyBorder="1" applyAlignment="1" applyProtection="1">
      <alignment horizontal="center" vertical="center" wrapText="1"/>
    </xf>
    <xf numFmtId="0" fontId="24" fillId="0" borderId="4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horizontal="center" vertical="center" wrapText="1"/>
    </xf>
    <xf numFmtId="0" fontId="12" fillId="2" borderId="14" xfId="0" quotePrefix="1" applyFont="1" applyFill="1" applyBorder="1" applyAlignment="1" applyProtection="1">
      <alignment horizontal="center" vertical="center" wrapText="1"/>
    </xf>
    <xf numFmtId="0" fontId="12" fillId="2" borderId="3" xfId="0" quotePrefix="1" applyFont="1" applyFill="1" applyBorder="1" applyAlignment="1" applyProtection="1">
      <alignment horizontal="center" vertical="center" wrapText="1"/>
    </xf>
  </cellXfs>
  <cellStyles count="9">
    <cellStyle name="Comma" xfId="4" builtinId="3"/>
    <cellStyle name="Explanatory Text" xfId="2" builtinId="53"/>
    <cellStyle name="Hyperlink" xfId="3" builtinId="8"/>
    <cellStyle name="Normal" xfId="0" builtinId="0"/>
    <cellStyle name="Normal 2" xfId="6" xr:uid="{5B4F6371-EA79-4A3F-BE37-A3AF2D973C05}"/>
    <cellStyle name="Normal 2 2" xfId="7" xr:uid="{AA800793-4E04-4464-937A-DFDCAA3251E5}"/>
    <cellStyle name="Normal 7" xfId="8" xr:uid="{9F6E9B23-8ECF-4DE3-B17C-7B679E533EAC}"/>
    <cellStyle name="Note" xfId="5" builtinId="10"/>
    <cellStyle name="Percent 12" xfId="1" xr:uid="{856C75FB-4931-4F89-9E45-4C92A4CCA0D8}"/>
  </cellStyles>
  <dxfs count="26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285992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7953" name="Check Box 673" hidden="1">
              <a:extLst>
                <a:ext uri="{63B3BB69-23CF-44E3-9099-C40C66FF867C}">
                  <a14:compatExt spid="_x0000_s97953"/>
                </a:ext>
                <a:ext uri="{FF2B5EF4-FFF2-40B4-BE49-F238E27FC236}">
                  <a16:creationId xmlns:a16="http://schemas.microsoft.com/office/drawing/2014/main" id="{00000000-0008-0000-0700-0000A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7954" name="Check Box 674" hidden="1">
              <a:extLst>
                <a:ext uri="{63B3BB69-23CF-44E3-9099-C40C66FF867C}">
                  <a14:compatExt spid="_x0000_s97954"/>
                </a:ext>
                <a:ext uri="{FF2B5EF4-FFF2-40B4-BE49-F238E27FC236}">
                  <a16:creationId xmlns:a16="http://schemas.microsoft.com/office/drawing/2014/main" id="{00000000-0008-0000-0700-0000A2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7955" name="Check Box 675" hidden="1">
              <a:extLst>
                <a:ext uri="{63B3BB69-23CF-44E3-9099-C40C66FF867C}">
                  <a14:compatExt spid="_x0000_s97955"/>
                </a:ext>
                <a:ext uri="{FF2B5EF4-FFF2-40B4-BE49-F238E27FC236}">
                  <a16:creationId xmlns:a16="http://schemas.microsoft.com/office/drawing/2014/main" id="{00000000-0008-0000-0700-0000A3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9525</xdr:rowOff>
        </xdr:from>
        <xdr:to>
          <xdr:col>2</xdr:col>
          <xdr:colOff>19050</xdr:colOff>
          <xdr:row>28</xdr:row>
          <xdr:rowOff>152400</xdr:rowOff>
        </xdr:to>
        <xdr:sp macro="" textlink="">
          <xdr:nvSpPr>
            <xdr:cNvPr id="97956" name="Check Box 676" hidden="1">
              <a:extLst>
                <a:ext uri="{63B3BB69-23CF-44E3-9099-C40C66FF867C}">
                  <a14:compatExt spid="_x0000_s97956"/>
                </a:ext>
                <a:ext uri="{FF2B5EF4-FFF2-40B4-BE49-F238E27FC236}">
                  <a16:creationId xmlns:a16="http://schemas.microsoft.com/office/drawing/2014/main" id="{00000000-0008-0000-0700-0000A4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9525</xdr:rowOff>
        </xdr:from>
        <xdr:to>
          <xdr:col>2</xdr:col>
          <xdr:colOff>19050</xdr:colOff>
          <xdr:row>43</xdr:row>
          <xdr:rowOff>152400</xdr:rowOff>
        </xdr:to>
        <xdr:sp macro="" textlink="">
          <xdr:nvSpPr>
            <xdr:cNvPr id="97959" name="Check Box 679" hidden="1">
              <a:extLst>
                <a:ext uri="{63B3BB69-23CF-44E3-9099-C40C66FF867C}">
                  <a14:compatExt spid="_x0000_s97959"/>
                </a:ext>
                <a:ext uri="{FF2B5EF4-FFF2-40B4-BE49-F238E27FC236}">
                  <a16:creationId xmlns:a16="http://schemas.microsoft.com/office/drawing/2014/main" id="{00000000-0008-0000-0700-0000A7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9525</xdr:rowOff>
        </xdr:from>
        <xdr:to>
          <xdr:col>2</xdr:col>
          <xdr:colOff>19050</xdr:colOff>
          <xdr:row>56</xdr:row>
          <xdr:rowOff>152400</xdr:rowOff>
        </xdr:to>
        <xdr:sp macro="" textlink="">
          <xdr:nvSpPr>
            <xdr:cNvPr id="97961" name="Check Box 681" hidden="1">
              <a:extLst>
                <a:ext uri="{63B3BB69-23CF-44E3-9099-C40C66FF867C}">
                  <a14:compatExt spid="_x0000_s97961"/>
                </a:ext>
                <a:ext uri="{FF2B5EF4-FFF2-40B4-BE49-F238E27FC236}">
                  <a16:creationId xmlns:a16="http://schemas.microsoft.com/office/drawing/2014/main" id="{00000000-0008-0000-0700-0000A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9525</xdr:rowOff>
        </xdr:from>
        <xdr:to>
          <xdr:col>2</xdr:col>
          <xdr:colOff>19050</xdr:colOff>
          <xdr:row>57</xdr:row>
          <xdr:rowOff>152400</xdr:rowOff>
        </xdr:to>
        <xdr:sp macro="" textlink="">
          <xdr:nvSpPr>
            <xdr:cNvPr id="97962" name="Check Box 682" hidden="1">
              <a:extLst>
                <a:ext uri="{63B3BB69-23CF-44E3-9099-C40C66FF867C}">
                  <a14:compatExt spid="_x0000_s97962"/>
                </a:ext>
                <a:ext uri="{FF2B5EF4-FFF2-40B4-BE49-F238E27FC236}">
                  <a16:creationId xmlns:a16="http://schemas.microsoft.com/office/drawing/2014/main" id="{00000000-0008-0000-0700-0000AA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9525</xdr:rowOff>
        </xdr:from>
        <xdr:to>
          <xdr:col>2</xdr:col>
          <xdr:colOff>19050</xdr:colOff>
          <xdr:row>58</xdr:row>
          <xdr:rowOff>152400</xdr:rowOff>
        </xdr:to>
        <xdr:sp macro="" textlink="">
          <xdr:nvSpPr>
            <xdr:cNvPr id="97963" name="Check Box 683" hidden="1">
              <a:extLst>
                <a:ext uri="{63B3BB69-23CF-44E3-9099-C40C66FF867C}">
                  <a14:compatExt spid="_x0000_s97963"/>
                </a:ext>
                <a:ext uri="{FF2B5EF4-FFF2-40B4-BE49-F238E27FC236}">
                  <a16:creationId xmlns:a16="http://schemas.microsoft.com/office/drawing/2014/main" id="{00000000-0008-0000-0700-0000AB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71</xdr:row>
          <xdr:rowOff>9525</xdr:rowOff>
        </xdr:from>
        <xdr:to>
          <xdr:col>2</xdr:col>
          <xdr:colOff>19050</xdr:colOff>
          <xdr:row>71</xdr:row>
          <xdr:rowOff>152400</xdr:rowOff>
        </xdr:to>
        <xdr:sp macro="" textlink="">
          <xdr:nvSpPr>
            <xdr:cNvPr id="97965" name="Check Box 685" hidden="1">
              <a:extLst>
                <a:ext uri="{63B3BB69-23CF-44E3-9099-C40C66FF867C}">
                  <a14:compatExt spid="_x0000_s97965"/>
                </a:ext>
                <a:ext uri="{FF2B5EF4-FFF2-40B4-BE49-F238E27FC236}">
                  <a16:creationId xmlns:a16="http://schemas.microsoft.com/office/drawing/2014/main" id="{00000000-0008-0000-0700-0000AD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72</xdr:row>
          <xdr:rowOff>9525</xdr:rowOff>
        </xdr:from>
        <xdr:to>
          <xdr:col>2</xdr:col>
          <xdr:colOff>19050</xdr:colOff>
          <xdr:row>72</xdr:row>
          <xdr:rowOff>152400</xdr:rowOff>
        </xdr:to>
        <xdr:sp macro="" textlink="">
          <xdr:nvSpPr>
            <xdr:cNvPr id="97966" name="Check Box 686" hidden="1">
              <a:extLst>
                <a:ext uri="{63B3BB69-23CF-44E3-9099-C40C66FF867C}">
                  <a14:compatExt spid="_x0000_s97966"/>
                </a:ext>
                <a:ext uri="{FF2B5EF4-FFF2-40B4-BE49-F238E27FC236}">
                  <a16:creationId xmlns:a16="http://schemas.microsoft.com/office/drawing/2014/main" id="{00000000-0008-0000-0700-0000AE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85</xdr:row>
          <xdr:rowOff>9525</xdr:rowOff>
        </xdr:from>
        <xdr:to>
          <xdr:col>2</xdr:col>
          <xdr:colOff>19050</xdr:colOff>
          <xdr:row>85</xdr:row>
          <xdr:rowOff>152400</xdr:rowOff>
        </xdr:to>
        <xdr:sp macro="" textlink="">
          <xdr:nvSpPr>
            <xdr:cNvPr id="97967" name="Check Box 687" hidden="1">
              <a:extLst>
                <a:ext uri="{63B3BB69-23CF-44E3-9099-C40C66FF867C}">
                  <a14:compatExt spid="_x0000_s97967"/>
                </a:ext>
                <a:ext uri="{FF2B5EF4-FFF2-40B4-BE49-F238E27FC236}">
                  <a16:creationId xmlns:a16="http://schemas.microsoft.com/office/drawing/2014/main" id="{00000000-0008-0000-0700-0000AF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86</xdr:row>
          <xdr:rowOff>9525</xdr:rowOff>
        </xdr:from>
        <xdr:to>
          <xdr:col>2</xdr:col>
          <xdr:colOff>19050</xdr:colOff>
          <xdr:row>86</xdr:row>
          <xdr:rowOff>152400</xdr:rowOff>
        </xdr:to>
        <xdr:sp macro="" textlink="">
          <xdr:nvSpPr>
            <xdr:cNvPr id="97968" name="Check Box 688" hidden="1">
              <a:extLst>
                <a:ext uri="{63B3BB69-23CF-44E3-9099-C40C66FF867C}">
                  <a14:compatExt spid="_x0000_s97968"/>
                </a:ext>
                <a:ext uri="{FF2B5EF4-FFF2-40B4-BE49-F238E27FC236}">
                  <a16:creationId xmlns:a16="http://schemas.microsoft.com/office/drawing/2014/main" id="{00000000-0008-0000-0700-0000B0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98</xdr:row>
          <xdr:rowOff>9525</xdr:rowOff>
        </xdr:from>
        <xdr:to>
          <xdr:col>2</xdr:col>
          <xdr:colOff>19050</xdr:colOff>
          <xdr:row>98</xdr:row>
          <xdr:rowOff>152400</xdr:rowOff>
        </xdr:to>
        <xdr:sp macro="" textlink="">
          <xdr:nvSpPr>
            <xdr:cNvPr id="97969" name="Check Box 689" hidden="1">
              <a:extLst>
                <a:ext uri="{63B3BB69-23CF-44E3-9099-C40C66FF867C}">
                  <a14:compatExt spid="_x0000_s97969"/>
                </a:ext>
                <a:ext uri="{FF2B5EF4-FFF2-40B4-BE49-F238E27FC236}">
                  <a16:creationId xmlns:a16="http://schemas.microsoft.com/office/drawing/2014/main" id="{00000000-0008-0000-0700-0000B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9525</xdr:rowOff>
        </xdr:from>
        <xdr:to>
          <xdr:col>2</xdr:col>
          <xdr:colOff>19050</xdr:colOff>
          <xdr:row>29</xdr:row>
          <xdr:rowOff>152400</xdr:rowOff>
        </xdr:to>
        <xdr:sp macro="" textlink="">
          <xdr:nvSpPr>
            <xdr:cNvPr id="97973" name="Check Box 693" hidden="1">
              <a:extLst>
                <a:ext uri="{63B3BB69-23CF-44E3-9099-C40C66FF867C}">
                  <a14:compatExt spid="_x0000_s97973"/>
                </a:ext>
                <a:ext uri="{FF2B5EF4-FFF2-40B4-BE49-F238E27FC236}">
                  <a16:creationId xmlns:a16="http://schemas.microsoft.com/office/drawing/2014/main" id="{00000000-0008-0000-0700-0000B5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7974" name="Check Box 694" hidden="1">
              <a:extLst>
                <a:ext uri="{63B3BB69-23CF-44E3-9099-C40C66FF867C}">
                  <a14:compatExt spid="_x0000_s97974"/>
                </a:ext>
                <a:ext uri="{FF2B5EF4-FFF2-40B4-BE49-F238E27FC236}">
                  <a16:creationId xmlns:a16="http://schemas.microsoft.com/office/drawing/2014/main" id="{00000000-0008-0000-0700-0000B6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6" name="Check Box 696" hidden="1">
              <a:extLst>
                <a:ext uri="{63B3BB69-23CF-44E3-9099-C40C66FF867C}">
                  <a14:compatExt spid="_x0000_s97976"/>
                </a:ext>
                <a:ext uri="{FF2B5EF4-FFF2-40B4-BE49-F238E27FC236}">
                  <a16:creationId xmlns:a16="http://schemas.microsoft.com/office/drawing/2014/main" id="{00000000-0008-0000-0700-0000B8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7" name="Check Box 697" hidden="1">
              <a:extLst>
                <a:ext uri="{63B3BB69-23CF-44E3-9099-C40C66FF867C}">
                  <a14:compatExt spid="_x0000_s97977"/>
                </a:ext>
                <a:ext uri="{FF2B5EF4-FFF2-40B4-BE49-F238E27FC236}">
                  <a16:creationId xmlns:a16="http://schemas.microsoft.com/office/drawing/2014/main" id="{00000000-0008-0000-0700-0000B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8468" name="Check Box 1188" hidden="1">
              <a:extLst>
                <a:ext uri="{63B3BB69-23CF-44E3-9099-C40C66FF867C}">
                  <a14:compatExt spid="_x0000_s98468"/>
                </a:ext>
                <a:ext uri="{FF2B5EF4-FFF2-40B4-BE49-F238E27FC236}">
                  <a16:creationId xmlns:a16="http://schemas.microsoft.com/office/drawing/2014/main" id="{00000000-0008-0000-0800-0000A4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8469" name="Check Box 1189" hidden="1">
              <a:extLst>
                <a:ext uri="{63B3BB69-23CF-44E3-9099-C40C66FF867C}">
                  <a14:compatExt spid="_x0000_s98469"/>
                </a:ext>
                <a:ext uri="{FF2B5EF4-FFF2-40B4-BE49-F238E27FC236}">
                  <a16:creationId xmlns:a16="http://schemas.microsoft.com/office/drawing/2014/main" id="{00000000-0008-0000-0800-0000A5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9525</xdr:rowOff>
        </xdr:from>
        <xdr:to>
          <xdr:col>2</xdr:col>
          <xdr:colOff>19050</xdr:colOff>
          <xdr:row>30</xdr:row>
          <xdr:rowOff>152400</xdr:rowOff>
        </xdr:to>
        <xdr:sp macro="" textlink="">
          <xdr:nvSpPr>
            <xdr:cNvPr id="98470" name="Check Box 1190" hidden="1">
              <a:extLst>
                <a:ext uri="{63B3BB69-23CF-44E3-9099-C40C66FF867C}">
                  <a14:compatExt spid="_x0000_s98470"/>
                </a:ext>
                <a:ext uri="{FF2B5EF4-FFF2-40B4-BE49-F238E27FC236}">
                  <a16:creationId xmlns:a16="http://schemas.microsoft.com/office/drawing/2014/main" id="{00000000-0008-0000-0800-0000A6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9525</xdr:rowOff>
        </xdr:from>
        <xdr:to>
          <xdr:col>2</xdr:col>
          <xdr:colOff>19050</xdr:colOff>
          <xdr:row>31</xdr:row>
          <xdr:rowOff>152400</xdr:rowOff>
        </xdr:to>
        <xdr:sp macro="" textlink="">
          <xdr:nvSpPr>
            <xdr:cNvPr id="98471" name="Check Box 1191" hidden="1">
              <a:extLst>
                <a:ext uri="{63B3BB69-23CF-44E3-9099-C40C66FF867C}">
                  <a14:compatExt spid="_x0000_s98471"/>
                </a:ext>
                <a:ext uri="{FF2B5EF4-FFF2-40B4-BE49-F238E27FC236}">
                  <a16:creationId xmlns:a16="http://schemas.microsoft.com/office/drawing/2014/main" id="{00000000-0008-0000-0800-0000A7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8472" name="Check Box 1192" hidden="1">
              <a:extLst>
                <a:ext uri="{63B3BB69-23CF-44E3-9099-C40C66FF867C}">
                  <a14:compatExt spid="_x0000_s98472"/>
                </a:ext>
                <a:ext uri="{FF2B5EF4-FFF2-40B4-BE49-F238E27FC236}">
                  <a16:creationId xmlns:a16="http://schemas.microsoft.com/office/drawing/2014/main" id="{00000000-0008-0000-0800-0000A8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9525</xdr:rowOff>
        </xdr:from>
        <xdr:to>
          <xdr:col>2</xdr:col>
          <xdr:colOff>19050</xdr:colOff>
          <xdr:row>45</xdr:row>
          <xdr:rowOff>152400</xdr:rowOff>
        </xdr:to>
        <xdr:sp macro="" textlink="">
          <xdr:nvSpPr>
            <xdr:cNvPr id="98473" name="Check Box 1193" hidden="1">
              <a:extLst>
                <a:ext uri="{63B3BB69-23CF-44E3-9099-C40C66FF867C}">
                  <a14:compatExt spid="_x0000_s98473"/>
                </a:ext>
                <a:ext uri="{FF2B5EF4-FFF2-40B4-BE49-F238E27FC236}">
                  <a16:creationId xmlns:a16="http://schemas.microsoft.com/office/drawing/2014/main" id="{00000000-0008-0000-0800-0000A9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8474" name="Check Box 1194" hidden="1">
              <a:extLst>
                <a:ext uri="{63B3BB69-23CF-44E3-9099-C40C66FF867C}">
                  <a14:compatExt spid="_x0000_s98474"/>
                </a:ext>
                <a:ext uri="{FF2B5EF4-FFF2-40B4-BE49-F238E27FC236}">
                  <a16:creationId xmlns:a16="http://schemas.microsoft.com/office/drawing/2014/main" id="{00000000-0008-0000-0800-0000AA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FD3A1-7BC2-4EE7-944C-E46E5963CE0E}">
  <sheetPr codeName="Sheet141">
    <tabColor rgb="FF6C6C72"/>
    <pageSetUpPr fitToPage="1"/>
  </sheetPr>
  <dimension ref="A1:X127"/>
  <sheetViews>
    <sheetView showGridLines="0" tabSelected="1" zoomScaleNormal="100" zoomScaleSheetLayoutView="100" workbookViewId="0">
      <selection activeCell="B7" sqref="B7"/>
    </sheetView>
  </sheetViews>
  <sheetFormatPr defaultColWidth="0" defaultRowHeight="12.75" customHeight="1" zeroHeight="1" x14ac:dyDescent="0.2"/>
  <cols>
    <col min="1" max="1" width="5" style="14" customWidth="1"/>
    <col min="2" max="2" width="30.140625" style="14" customWidth="1" collapsed="1"/>
    <col min="3" max="8" width="15.42578125" style="14" customWidth="1" collapsed="1"/>
    <col min="9" max="9" width="15.42578125" style="14" customWidth="1"/>
    <col min="10" max="10" width="5" style="128" customWidth="1" collapsed="1"/>
    <col min="11" max="11" width="9.140625" style="128" hidden="1" customWidth="1" collapsed="1"/>
    <col min="12" max="14" width="9.140625" style="14" hidden="1" customWidth="1" collapsed="1"/>
    <col min="15" max="15" width="9.140625" style="14" hidden="1" customWidth="1"/>
    <col min="16" max="19" width="9.140625" style="14" hidden="1" customWidth="1" collapsed="1"/>
    <col min="20" max="24" width="9.140625" style="14" hidden="1" customWidth="1"/>
    <col min="25" max="16384" width="9.140625" style="14" hidden="1" collapsed="1"/>
  </cols>
  <sheetData>
    <row r="1" spans="2:14" ht="12.75" customHeight="1" x14ac:dyDescent="0.2">
      <c r="H1" s="40"/>
      <c r="I1" s="40"/>
    </row>
    <row r="2" spans="2:14" ht="12.75" customHeight="1" x14ac:dyDescent="0.2">
      <c r="H2" s="40"/>
      <c r="I2" s="40"/>
    </row>
    <row r="3" spans="2:14" ht="12.75" customHeight="1" x14ac:dyDescent="0.2">
      <c r="H3" s="40"/>
      <c r="I3" s="40"/>
    </row>
    <row r="4" spans="2:14" ht="12.75" customHeight="1" x14ac:dyDescent="0.2">
      <c r="H4" s="40"/>
      <c r="I4" s="40"/>
    </row>
    <row r="5" spans="2:14" ht="12.75" customHeight="1" x14ac:dyDescent="0.2">
      <c r="B5" s="11" t="s">
        <v>277</v>
      </c>
      <c r="H5" s="40"/>
      <c r="I5" s="40"/>
    </row>
    <row r="6" spans="2:14" ht="12.75" customHeight="1" x14ac:dyDescent="0.2">
      <c r="B6" s="13" t="s">
        <v>269</v>
      </c>
      <c r="H6" s="40"/>
      <c r="I6" s="40"/>
    </row>
    <row r="7" spans="2:14" ht="12.75" customHeight="1" x14ac:dyDescent="0.2">
      <c r="B7" s="115"/>
      <c r="H7" s="40"/>
      <c r="I7" s="40"/>
    </row>
    <row r="8" spans="2:14" ht="12.75" customHeight="1" x14ac:dyDescent="0.2">
      <c r="B8" s="13" t="s">
        <v>270</v>
      </c>
      <c r="H8" s="40"/>
      <c r="I8" s="40"/>
    </row>
    <row r="9" spans="2:14" ht="12.75" customHeight="1" x14ac:dyDescent="0.2">
      <c r="B9" s="129"/>
      <c r="H9" s="40"/>
      <c r="I9" s="40"/>
    </row>
    <row r="10" spans="2:14" ht="12.75" customHeight="1" x14ac:dyDescent="0.2">
      <c r="B10" s="19"/>
      <c r="H10" s="40"/>
      <c r="I10" s="40"/>
    </row>
    <row r="11" spans="2:14" ht="12.75" customHeight="1" x14ac:dyDescent="0.2">
      <c r="B11" s="20" t="s">
        <v>174</v>
      </c>
      <c r="C11" s="130"/>
      <c r="D11" s="130"/>
      <c r="E11" s="130"/>
      <c r="F11" s="130"/>
      <c r="G11" s="130"/>
      <c r="H11" s="39"/>
      <c r="I11" s="39"/>
    </row>
    <row r="12" spans="2:14" ht="12.75" customHeight="1" x14ac:dyDescent="0.2">
      <c r="H12" s="40"/>
      <c r="I12" s="40"/>
    </row>
    <row r="13" spans="2:14" ht="12.75" customHeight="1" x14ac:dyDescent="0.2">
      <c r="B13" s="107" t="s">
        <v>103</v>
      </c>
      <c r="J13" s="131"/>
      <c r="L13" s="131"/>
      <c r="M13" s="131"/>
      <c r="N13" s="131"/>
    </row>
    <row r="14" spans="2:14" ht="12.75" customHeight="1" x14ac:dyDescent="0.2">
      <c r="B14" s="241" t="s">
        <v>88</v>
      </c>
      <c r="C14" s="227"/>
      <c r="D14" s="227"/>
      <c r="E14" s="227"/>
      <c r="F14" s="227"/>
      <c r="G14" s="227"/>
      <c r="H14" s="227"/>
      <c r="I14" s="227"/>
      <c r="J14" s="131"/>
      <c r="L14" s="131"/>
      <c r="M14" s="131"/>
      <c r="N14" s="131"/>
    </row>
    <row r="15" spans="2:14" ht="12.75" customHeight="1" x14ac:dyDescent="0.2">
      <c r="B15" s="242"/>
      <c r="C15" s="227"/>
      <c r="D15" s="227"/>
      <c r="E15" s="227"/>
      <c r="F15" s="227"/>
      <c r="G15" s="227"/>
      <c r="H15" s="227"/>
      <c r="I15" s="227"/>
      <c r="J15" s="131"/>
      <c r="L15" s="131"/>
      <c r="M15" s="131"/>
      <c r="N15" s="131"/>
    </row>
    <row r="16" spans="2:14" ht="12.75" customHeight="1" x14ac:dyDescent="0.2">
      <c r="B16" s="132" t="s">
        <v>56</v>
      </c>
      <c r="C16" s="133"/>
      <c r="D16" s="133"/>
      <c r="E16" s="133"/>
      <c r="F16" s="133"/>
      <c r="G16" s="133"/>
      <c r="H16" s="133"/>
      <c r="I16" s="133"/>
      <c r="J16" s="131"/>
      <c r="K16" s="134"/>
      <c r="L16" s="131"/>
      <c r="M16" s="131"/>
      <c r="N16" s="131"/>
    </row>
    <row r="17" spans="2:15" ht="12.75" customHeight="1" x14ac:dyDescent="0.2">
      <c r="B17" s="132" t="s">
        <v>91</v>
      </c>
      <c r="C17" s="135"/>
      <c r="D17" s="135"/>
      <c r="E17" s="135"/>
      <c r="F17" s="135"/>
      <c r="G17" s="135"/>
      <c r="H17" s="135"/>
      <c r="I17" s="135"/>
      <c r="J17" s="131"/>
      <c r="K17" s="134"/>
      <c r="L17" s="131"/>
      <c r="M17" s="131"/>
      <c r="N17" s="131"/>
    </row>
    <row r="18" spans="2:15" ht="12.75" customHeight="1" x14ac:dyDescent="0.2">
      <c r="B18" s="136" t="s">
        <v>102</v>
      </c>
      <c r="C18" s="133"/>
      <c r="D18" s="133"/>
      <c r="E18" s="133"/>
      <c r="F18" s="133"/>
      <c r="G18" s="133"/>
      <c r="H18" s="133"/>
      <c r="I18" s="133"/>
      <c r="J18" s="131"/>
      <c r="K18" s="134"/>
      <c r="L18" s="131"/>
      <c r="M18" s="131"/>
      <c r="N18" s="131"/>
    </row>
    <row r="19" spans="2:15" ht="12.75" customHeight="1" x14ac:dyDescent="0.2">
      <c r="B19" s="136" t="s">
        <v>101</v>
      </c>
      <c r="C19" s="133"/>
      <c r="D19" s="133"/>
      <c r="E19" s="133"/>
      <c r="F19" s="133"/>
      <c r="G19" s="133"/>
      <c r="H19" s="133"/>
      <c r="I19" s="133"/>
      <c r="K19" s="134"/>
      <c r="L19" s="131"/>
      <c r="M19" s="131"/>
      <c r="N19" s="131"/>
    </row>
    <row r="20" spans="2:15" ht="12.75" customHeight="1" x14ac:dyDescent="0.2">
      <c r="J20" s="131"/>
      <c r="K20" s="134"/>
      <c r="L20" s="131"/>
      <c r="M20" s="131"/>
      <c r="N20" s="131"/>
    </row>
    <row r="21" spans="2:15" ht="12.75" customHeight="1" x14ac:dyDescent="0.2">
      <c r="B21" s="107" t="s">
        <v>111</v>
      </c>
      <c r="J21" s="131"/>
      <c r="K21" s="134"/>
      <c r="L21" s="131"/>
      <c r="M21" s="131"/>
      <c r="N21" s="131"/>
    </row>
    <row r="22" spans="2:15" ht="12.75" customHeight="1" x14ac:dyDescent="0.2">
      <c r="B22" s="228"/>
      <c r="C22" s="229"/>
      <c r="D22" s="229"/>
      <c r="E22" s="229"/>
      <c r="F22" s="229"/>
      <c r="G22" s="229"/>
      <c r="H22" s="229"/>
      <c r="I22" s="230"/>
      <c r="J22" s="131"/>
      <c r="K22" s="134"/>
      <c r="L22" s="131"/>
      <c r="M22" s="131"/>
      <c r="N22" s="131"/>
    </row>
    <row r="23" spans="2:15" ht="12.75" customHeight="1" x14ac:dyDescent="0.2">
      <c r="B23" s="231"/>
      <c r="C23" s="232"/>
      <c r="D23" s="232"/>
      <c r="E23" s="232"/>
      <c r="F23" s="232"/>
      <c r="G23" s="232"/>
      <c r="H23" s="232"/>
      <c r="I23" s="233"/>
      <c r="J23" s="131"/>
      <c r="K23" s="134"/>
      <c r="L23" s="131"/>
      <c r="M23" s="131"/>
      <c r="N23" s="131"/>
    </row>
    <row r="24" spans="2:15" ht="12.75" customHeight="1" x14ac:dyDescent="0.2">
      <c r="B24" s="231"/>
      <c r="C24" s="232"/>
      <c r="D24" s="232"/>
      <c r="E24" s="232"/>
      <c r="F24" s="232"/>
      <c r="G24" s="232"/>
      <c r="H24" s="232"/>
      <c r="I24" s="233"/>
      <c r="J24" s="131"/>
      <c r="K24" s="134"/>
      <c r="L24" s="131"/>
      <c r="M24" s="131"/>
      <c r="N24" s="131"/>
    </row>
    <row r="25" spans="2:15" ht="12.75" customHeight="1" x14ac:dyDescent="0.2">
      <c r="B25" s="231"/>
      <c r="C25" s="232"/>
      <c r="D25" s="232"/>
      <c r="E25" s="232"/>
      <c r="F25" s="232"/>
      <c r="G25" s="232"/>
      <c r="H25" s="232"/>
      <c r="I25" s="233"/>
      <c r="J25" s="131"/>
      <c r="K25" s="134"/>
      <c r="L25" s="131"/>
      <c r="M25" s="131"/>
      <c r="N25" s="131"/>
    </row>
    <row r="26" spans="2:15" ht="12.75" customHeight="1" x14ac:dyDescent="0.2">
      <c r="B26" s="231"/>
      <c r="C26" s="232"/>
      <c r="D26" s="232"/>
      <c r="E26" s="232"/>
      <c r="F26" s="232"/>
      <c r="G26" s="232"/>
      <c r="H26" s="232"/>
      <c r="I26" s="233"/>
      <c r="J26" s="131"/>
      <c r="K26" s="134"/>
      <c r="L26" s="131"/>
      <c r="M26" s="131"/>
      <c r="N26" s="131"/>
    </row>
    <row r="27" spans="2:15" ht="12.75" customHeight="1" x14ac:dyDescent="0.2">
      <c r="B27" s="231"/>
      <c r="C27" s="232"/>
      <c r="D27" s="232"/>
      <c r="E27" s="232"/>
      <c r="F27" s="232"/>
      <c r="G27" s="232"/>
      <c r="H27" s="232"/>
      <c r="I27" s="233"/>
      <c r="J27" s="131"/>
      <c r="K27" s="134"/>
      <c r="L27" s="131"/>
      <c r="M27" s="131"/>
      <c r="N27" s="131"/>
    </row>
    <row r="28" spans="2:15" ht="12.75" customHeight="1" x14ac:dyDescent="0.2">
      <c r="B28" s="231"/>
      <c r="C28" s="232"/>
      <c r="D28" s="232"/>
      <c r="E28" s="232"/>
      <c r="F28" s="232"/>
      <c r="G28" s="232"/>
      <c r="H28" s="232"/>
      <c r="I28" s="233"/>
      <c r="K28" s="134"/>
      <c r="L28" s="131"/>
      <c r="M28" s="131"/>
      <c r="N28" s="131"/>
    </row>
    <row r="29" spans="2:15" ht="12.75" customHeight="1" x14ac:dyDescent="0.2">
      <c r="B29" s="234"/>
      <c r="C29" s="235"/>
      <c r="D29" s="235"/>
      <c r="E29" s="235"/>
      <c r="F29" s="235"/>
      <c r="G29" s="235"/>
      <c r="H29" s="235"/>
      <c r="I29" s="233"/>
      <c r="L29" s="131"/>
      <c r="M29" s="128"/>
      <c r="N29" s="128"/>
      <c r="O29" s="128"/>
    </row>
    <row r="30" spans="2:15" ht="12.75" customHeight="1" x14ac:dyDescent="0.2">
      <c r="B30" s="236"/>
      <c r="C30" s="237"/>
      <c r="D30" s="237"/>
      <c r="E30" s="237"/>
      <c r="F30" s="237"/>
      <c r="G30" s="237"/>
      <c r="H30" s="237"/>
      <c r="I30" s="238"/>
      <c r="L30" s="131"/>
      <c r="M30" s="128"/>
      <c r="N30" s="128"/>
      <c r="O30" s="128"/>
    </row>
    <row r="31" spans="2:15" ht="12.75" customHeight="1" x14ac:dyDescent="0.2">
      <c r="B31" s="32" t="s">
        <v>254</v>
      </c>
      <c r="C31" s="137"/>
      <c r="D31" s="137"/>
      <c r="E31" s="137"/>
      <c r="F31" s="137"/>
      <c r="G31" s="137"/>
      <c r="H31" s="137"/>
      <c r="I31" s="137"/>
      <c r="L31" s="131"/>
      <c r="M31" s="128"/>
      <c r="N31" s="128"/>
      <c r="O31" s="128"/>
    </row>
    <row r="32" spans="2:15" ht="12.75" customHeight="1" x14ac:dyDescent="0.2">
      <c r="B32" s="32"/>
      <c r="C32" s="137"/>
      <c r="D32" s="137"/>
      <c r="E32" s="137"/>
      <c r="F32" s="137"/>
      <c r="G32" s="137"/>
      <c r="H32" s="137"/>
      <c r="I32" s="137"/>
      <c r="L32" s="131"/>
      <c r="M32" s="128"/>
      <c r="N32" s="128"/>
      <c r="O32" s="128"/>
    </row>
    <row r="33" spans="2:15" ht="12.75" customHeight="1" x14ac:dyDescent="0.2">
      <c r="B33" s="107" t="s">
        <v>121</v>
      </c>
      <c r="L33" s="131"/>
      <c r="M33" s="128"/>
      <c r="N33" s="128"/>
      <c r="O33" s="128"/>
    </row>
    <row r="34" spans="2:15" ht="12.75" customHeight="1" x14ac:dyDescent="0.2">
      <c r="B34" s="228"/>
      <c r="C34" s="229"/>
      <c r="D34" s="229"/>
      <c r="E34" s="229"/>
      <c r="F34" s="229"/>
      <c r="G34" s="229"/>
      <c r="H34" s="229"/>
      <c r="I34" s="230"/>
      <c r="L34" s="131"/>
      <c r="M34" s="128"/>
      <c r="N34" s="128"/>
      <c r="O34" s="128"/>
    </row>
    <row r="35" spans="2:15" ht="12.75" customHeight="1" x14ac:dyDescent="0.2">
      <c r="B35" s="231"/>
      <c r="C35" s="232"/>
      <c r="D35" s="232"/>
      <c r="E35" s="232"/>
      <c r="F35" s="232"/>
      <c r="G35" s="232"/>
      <c r="H35" s="232"/>
      <c r="I35" s="233"/>
      <c r="L35" s="131"/>
      <c r="M35" s="128"/>
      <c r="N35" s="128"/>
      <c r="O35" s="128"/>
    </row>
    <row r="36" spans="2:15" ht="12.75" customHeight="1" x14ac:dyDescent="0.2">
      <c r="B36" s="231"/>
      <c r="C36" s="232"/>
      <c r="D36" s="232"/>
      <c r="E36" s="232"/>
      <c r="F36" s="232"/>
      <c r="G36" s="232"/>
      <c r="H36" s="232"/>
      <c r="I36" s="233"/>
      <c r="L36" s="131"/>
      <c r="M36" s="128"/>
      <c r="N36" s="128"/>
      <c r="O36" s="128"/>
    </row>
    <row r="37" spans="2:15" ht="12.75" customHeight="1" x14ac:dyDescent="0.2">
      <c r="B37" s="231"/>
      <c r="C37" s="232"/>
      <c r="D37" s="232"/>
      <c r="E37" s="232"/>
      <c r="F37" s="232"/>
      <c r="G37" s="232"/>
      <c r="H37" s="232"/>
      <c r="I37" s="233"/>
      <c r="L37" s="131"/>
      <c r="M37" s="128"/>
      <c r="N37" s="128"/>
      <c r="O37" s="128"/>
    </row>
    <row r="38" spans="2:15" ht="12.75" customHeight="1" x14ac:dyDescent="0.2">
      <c r="B38" s="231"/>
      <c r="C38" s="232"/>
      <c r="D38" s="232"/>
      <c r="E38" s="232"/>
      <c r="F38" s="232"/>
      <c r="G38" s="232"/>
      <c r="H38" s="232"/>
      <c r="I38" s="233"/>
      <c r="L38" s="131"/>
      <c r="M38" s="128"/>
      <c r="N38" s="128"/>
      <c r="O38" s="128"/>
    </row>
    <row r="39" spans="2:15" ht="12.75" customHeight="1" x14ac:dyDescent="0.2">
      <c r="B39" s="231"/>
      <c r="C39" s="232"/>
      <c r="D39" s="232"/>
      <c r="E39" s="232"/>
      <c r="F39" s="232"/>
      <c r="G39" s="232"/>
      <c r="H39" s="232"/>
      <c r="I39" s="233"/>
      <c r="L39" s="131"/>
      <c r="M39" s="128"/>
      <c r="N39" s="128"/>
      <c r="O39" s="128"/>
    </row>
    <row r="40" spans="2:15" ht="12.75" customHeight="1" x14ac:dyDescent="0.2">
      <c r="B40" s="231"/>
      <c r="C40" s="232"/>
      <c r="D40" s="232"/>
      <c r="E40" s="232"/>
      <c r="F40" s="232"/>
      <c r="G40" s="232"/>
      <c r="H40" s="232"/>
      <c r="I40" s="233"/>
      <c r="L40" s="131"/>
      <c r="N40" s="128"/>
      <c r="O40" s="128"/>
    </row>
    <row r="41" spans="2:15" ht="12.75" customHeight="1" x14ac:dyDescent="0.2">
      <c r="B41" s="234"/>
      <c r="C41" s="235"/>
      <c r="D41" s="235"/>
      <c r="E41" s="235"/>
      <c r="F41" s="235"/>
      <c r="G41" s="235"/>
      <c r="H41" s="235"/>
      <c r="I41" s="233"/>
      <c r="L41" s="131"/>
      <c r="O41" s="128"/>
    </row>
    <row r="42" spans="2:15" ht="12.75" customHeight="1" x14ac:dyDescent="0.2">
      <c r="B42" s="236"/>
      <c r="C42" s="237"/>
      <c r="D42" s="237"/>
      <c r="E42" s="237"/>
      <c r="F42" s="237"/>
      <c r="G42" s="237"/>
      <c r="H42" s="237"/>
      <c r="I42" s="238"/>
    </row>
    <row r="43" spans="2:15" ht="12.75" customHeight="1" x14ac:dyDescent="0.2">
      <c r="B43" s="32" t="s">
        <v>255</v>
      </c>
    </row>
    <row r="44" spans="2:15" ht="12.75" customHeight="1" x14ac:dyDescent="0.2">
      <c r="B44" s="32"/>
    </row>
    <row r="45" spans="2:15" ht="12.75" customHeight="1" x14ac:dyDescent="0.2">
      <c r="B45" s="107" t="s">
        <v>141</v>
      </c>
    </row>
    <row r="46" spans="2:15" ht="12.75" customHeight="1" x14ac:dyDescent="0.2">
      <c r="B46" s="228"/>
      <c r="C46" s="229"/>
      <c r="D46" s="229"/>
      <c r="E46" s="229"/>
      <c r="F46" s="229"/>
      <c r="G46" s="229"/>
      <c r="H46" s="229"/>
      <c r="I46" s="230"/>
    </row>
    <row r="47" spans="2:15" ht="12.75" customHeight="1" x14ac:dyDescent="0.2">
      <c r="B47" s="231"/>
      <c r="C47" s="232"/>
      <c r="D47" s="232"/>
      <c r="E47" s="232"/>
      <c r="F47" s="232"/>
      <c r="G47" s="232"/>
      <c r="H47" s="232"/>
      <c r="I47" s="233"/>
    </row>
    <row r="48" spans="2:15" ht="12.75" customHeight="1" x14ac:dyDescent="0.2">
      <c r="B48" s="231"/>
      <c r="C48" s="232"/>
      <c r="D48" s="232"/>
      <c r="E48" s="232"/>
      <c r="F48" s="232"/>
      <c r="G48" s="232"/>
      <c r="H48" s="232"/>
      <c r="I48" s="233"/>
    </row>
    <row r="49" spans="2:9" ht="12.75" customHeight="1" x14ac:dyDescent="0.2">
      <c r="B49" s="231"/>
      <c r="C49" s="232"/>
      <c r="D49" s="232"/>
      <c r="E49" s="232"/>
      <c r="F49" s="232"/>
      <c r="G49" s="232"/>
      <c r="H49" s="232"/>
      <c r="I49" s="233"/>
    </row>
    <row r="50" spans="2:9" ht="12.75" customHeight="1" x14ac:dyDescent="0.2">
      <c r="B50" s="231"/>
      <c r="C50" s="232"/>
      <c r="D50" s="232"/>
      <c r="E50" s="232"/>
      <c r="F50" s="232"/>
      <c r="G50" s="232"/>
      <c r="H50" s="232"/>
      <c r="I50" s="233"/>
    </row>
    <row r="51" spans="2:9" ht="12.75" customHeight="1" x14ac:dyDescent="0.2">
      <c r="B51" s="239"/>
      <c r="C51" s="240"/>
      <c r="D51" s="240"/>
      <c r="E51" s="240"/>
      <c r="F51" s="240"/>
      <c r="G51" s="240"/>
      <c r="H51" s="240"/>
      <c r="I51" s="238"/>
    </row>
    <row r="52" spans="2:9" ht="12.75" customHeight="1" x14ac:dyDescent="0.2">
      <c r="B52" s="32" t="s">
        <v>253</v>
      </c>
    </row>
    <row r="53" spans="2:9" ht="12.75" customHeight="1" x14ac:dyDescent="0.2">
      <c r="B53" s="32"/>
    </row>
    <row r="54" spans="2:9" ht="12.75" customHeight="1" x14ac:dyDescent="0.2">
      <c r="B54" s="138" t="s">
        <v>110</v>
      </c>
      <c r="C54" s="128"/>
      <c r="D54" s="128"/>
      <c r="E54" s="128"/>
      <c r="F54" s="128"/>
      <c r="G54" s="128"/>
      <c r="H54" s="128"/>
      <c r="I54" s="128"/>
    </row>
    <row r="55" spans="2:9" ht="12.75" customHeight="1" x14ac:dyDescent="0.2">
      <c r="B55" s="228"/>
      <c r="C55" s="229"/>
      <c r="D55" s="229"/>
      <c r="E55" s="229"/>
      <c r="F55" s="229"/>
      <c r="G55" s="229"/>
      <c r="H55" s="229"/>
      <c r="I55" s="230"/>
    </row>
    <row r="56" spans="2:9" ht="12.75" customHeight="1" x14ac:dyDescent="0.2">
      <c r="B56" s="231"/>
      <c r="C56" s="232"/>
      <c r="D56" s="232"/>
      <c r="E56" s="232"/>
      <c r="F56" s="232"/>
      <c r="G56" s="232"/>
      <c r="H56" s="232"/>
      <c r="I56" s="233"/>
    </row>
    <row r="57" spans="2:9" ht="12.75" customHeight="1" x14ac:dyDescent="0.2">
      <c r="B57" s="231"/>
      <c r="C57" s="232"/>
      <c r="D57" s="232"/>
      <c r="E57" s="232"/>
      <c r="F57" s="232"/>
      <c r="G57" s="232"/>
      <c r="H57" s="232"/>
      <c r="I57" s="233"/>
    </row>
    <row r="58" spans="2:9" ht="12.75" customHeight="1" x14ac:dyDescent="0.2">
      <c r="B58" s="231"/>
      <c r="C58" s="232"/>
      <c r="D58" s="232"/>
      <c r="E58" s="232"/>
      <c r="F58" s="232"/>
      <c r="G58" s="232"/>
      <c r="H58" s="232"/>
      <c r="I58" s="233"/>
    </row>
    <row r="59" spans="2:9" ht="12.75" customHeight="1" x14ac:dyDescent="0.2">
      <c r="B59" s="231"/>
      <c r="C59" s="232"/>
      <c r="D59" s="232"/>
      <c r="E59" s="232"/>
      <c r="F59" s="232"/>
      <c r="G59" s="232"/>
      <c r="H59" s="232"/>
      <c r="I59" s="233"/>
    </row>
    <row r="60" spans="2:9" ht="12.75" customHeight="1" x14ac:dyDescent="0.2">
      <c r="B60" s="231"/>
      <c r="C60" s="232"/>
      <c r="D60" s="232"/>
      <c r="E60" s="232"/>
      <c r="F60" s="232"/>
      <c r="G60" s="232"/>
      <c r="H60" s="232"/>
      <c r="I60" s="233"/>
    </row>
    <row r="61" spans="2:9" ht="12.75" customHeight="1" x14ac:dyDescent="0.2">
      <c r="B61" s="231"/>
      <c r="C61" s="232"/>
      <c r="D61" s="232"/>
      <c r="E61" s="232"/>
      <c r="F61" s="232"/>
      <c r="G61" s="232"/>
      <c r="H61" s="232"/>
      <c r="I61" s="233"/>
    </row>
    <row r="62" spans="2:9" ht="12.75" customHeight="1" x14ac:dyDescent="0.2">
      <c r="B62" s="231"/>
      <c r="C62" s="232"/>
      <c r="D62" s="232"/>
      <c r="E62" s="232"/>
      <c r="F62" s="232"/>
      <c r="G62" s="232"/>
      <c r="H62" s="232"/>
      <c r="I62" s="233"/>
    </row>
    <row r="63" spans="2:9" ht="12.75" customHeight="1" x14ac:dyDescent="0.2">
      <c r="B63" s="239"/>
      <c r="C63" s="240"/>
      <c r="D63" s="240"/>
      <c r="E63" s="240"/>
      <c r="F63" s="240"/>
      <c r="G63" s="240"/>
      <c r="H63" s="240"/>
      <c r="I63" s="238"/>
    </row>
    <row r="64" spans="2:9" ht="12.75" customHeight="1" x14ac:dyDescent="0.2">
      <c r="B64" s="139"/>
      <c r="C64" s="140"/>
      <c r="D64" s="140"/>
      <c r="E64" s="140"/>
      <c r="F64" s="140"/>
      <c r="G64" s="140"/>
      <c r="H64" s="140"/>
      <c r="I64" s="140"/>
    </row>
    <row r="65" spans="2:9" ht="12.75" customHeight="1" x14ac:dyDescent="0.2">
      <c r="B65" s="138" t="s">
        <v>144</v>
      </c>
    </row>
    <row r="66" spans="2:9" ht="12.75" customHeight="1" x14ac:dyDescent="0.2">
      <c r="B66" s="243"/>
      <c r="C66" s="244"/>
      <c r="D66" s="244"/>
      <c r="E66" s="244"/>
      <c r="F66" s="244"/>
      <c r="G66" s="244"/>
      <c r="H66" s="244"/>
      <c r="I66" s="230"/>
    </row>
    <row r="67" spans="2:9" ht="12.75" customHeight="1" x14ac:dyDescent="0.2">
      <c r="B67" s="245"/>
      <c r="C67" s="246"/>
      <c r="D67" s="246"/>
      <c r="E67" s="246"/>
      <c r="F67" s="246"/>
      <c r="G67" s="246"/>
      <c r="H67" s="246"/>
      <c r="I67" s="233"/>
    </row>
    <row r="68" spans="2:9" ht="12.75" customHeight="1" x14ac:dyDescent="0.2">
      <c r="B68" s="245"/>
      <c r="C68" s="246"/>
      <c r="D68" s="246"/>
      <c r="E68" s="246"/>
      <c r="F68" s="246"/>
      <c r="G68" s="246"/>
      <c r="H68" s="246"/>
      <c r="I68" s="233"/>
    </row>
    <row r="69" spans="2:9" ht="12.75" customHeight="1" x14ac:dyDescent="0.2">
      <c r="B69" s="245"/>
      <c r="C69" s="246"/>
      <c r="D69" s="246"/>
      <c r="E69" s="246"/>
      <c r="F69" s="246"/>
      <c r="G69" s="246"/>
      <c r="H69" s="246"/>
      <c r="I69" s="233"/>
    </row>
    <row r="70" spans="2:9" ht="12.75" customHeight="1" x14ac:dyDescent="0.2">
      <c r="B70" s="245"/>
      <c r="C70" s="246"/>
      <c r="D70" s="246"/>
      <c r="E70" s="246"/>
      <c r="F70" s="246"/>
      <c r="G70" s="246"/>
      <c r="H70" s="246"/>
      <c r="I70" s="233"/>
    </row>
    <row r="71" spans="2:9" ht="12.75" customHeight="1" x14ac:dyDescent="0.2">
      <c r="B71" s="245"/>
      <c r="C71" s="246"/>
      <c r="D71" s="246"/>
      <c r="E71" s="246"/>
      <c r="F71" s="246"/>
      <c r="G71" s="246"/>
      <c r="H71" s="246"/>
      <c r="I71" s="233"/>
    </row>
    <row r="72" spans="2:9" ht="12.75" customHeight="1" x14ac:dyDescent="0.2">
      <c r="B72" s="245"/>
      <c r="C72" s="246"/>
      <c r="D72" s="246"/>
      <c r="E72" s="246"/>
      <c r="F72" s="246"/>
      <c r="G72" s="246"/>
      <c r="H72" s="246"/>
      <c r="I72" s="233"/>
    </row>
    <row r="73" spans="2:9" ht="12.75" customHeight="1" x14ac:dyDescent="0.2">
      <c r="B73" s="245"/>
      <c r="C73" s="246"/>
      <c r="D73" s="246"/>
      <c r="E73" s="246"/>
      <c r="F73" s="246"/>
      <c r="G73" s="246"/>
      <c r="H73" s="246"/>
      <c r="I73" s="233"/>
    </row>
    <row r="74" spans="2:9" ht="12.75" customHeight="1" x14ac:dyDescent="0.2">
      <c r="B74" s="247"/>
      <c r="C74" s="248"/>
      <c r="D74" s="248"/>
      <c r="E74" s="248"/>
      <c r="F74" s="248"/>
      <c r="G74" s="248"/>
      <c r="H74" s="248"/>
      <c r="I74" s="238"/>
    </row>
    <row r="75" spans="2:9" ht="12.75" customHeight="1" x14ac:dyDescent="0.2"/>
    <row r="76" spans="2:9" ht="12.75" customHeight="1" x14ac:dyDescent="0.2">
      <c r="B76" s="107" t="s">
        <v>197</v>
      </c>
    </row>
    <row r="77" spans="2:9" ht="12.75" customHeight="1" x14ac:dyDescent="0.2">
      <c r="B77" s="141" t="s">
        <v>104</v>
      </c>
      <c r="C77" s="142" t="s">
        <v>96</v>
      </c>
      <c r="D77" s="142" t="s">
        <v>97</v>
      </c>
      <c r="E77" s="142" t="s">
        <v>98</v>
      </c>
      <c r="F77" s="142" t="s">
        <v>99</v>
      </c>
      <c r="G77" s="142" t="s">
        <v>100</v>
      </c>
      <c r="H77" s="142" t="s">
        <v>172</v>
      </c>
      <c r="I77" s="142" t="s">
        <v>198</v>
      </c>
    </row>
    <row r="78" spans="2:9" ht="12.75" customHeight="1" x14ac:dyDescent="0.2">
      <c r="B78" s="141" t="s">
        <v>115</v>
      </c>
      <c r="C78" s="143"/>
      <c r="D78" s="143"/>
      <c r="E78" s="143"/>
      <c r="F78" s="143"/>
      <c r="G78" s="143"/>
      <c r="H78" s="143"/>
      <c r="I78" s="143"/>
    </row>
    <row r="79" spans="2:9" ht="12.75" customHeight="1" x14ac:dyDescent="0.2">
      <c r="B79" s="141" t="s">
        <v>116</v>
      </c>
      <c r="C79" s="82">
        <f t="shared" ref="C79:H79" si="0">SUM(C80:C84)</f>
        <v>0</v>
      </c>
      <c r="D79" s="82">
        <f t="shared" si="0"/>
        <v>0</v>
      </c>
      <c r="E79" s="82">
        <f t="shared" si="0"/>
        <v>0</v>
      </c>
      <c r="F79" s="82">
        <f t="shared" si="0"/>
        <v>0</v>
      </c>
      <c r="G79" s="82">
        <f t="shared" si="0"/>
        <v>0</v>
      </c>
      <c r="H79" s="82">
        <f t="shared" si="0"/>
        <v>0</v>
      </c>
      <c r="I79" s="82">
        <f t="shared" ref="I79" si="1">SUM(I80:I84)</f>
        <v>0</v>
      </c>
    </row>
    <row r="80" spans="2:9" ht="12.75" customHeight="1" x14ac:dyDescent="0.2">
      <c r="B80" s="132" t="s">
        <v>105</v>
      </c>
      <c r="C80" s="144"/>
      <c r="D80" s="144"/>
      <c r="E80" s="144"/>
      <c r="F80" s="144"/>
      <c r="G80" s="144"/>
      <c r="H80" s="144"/>
      <c r="I80" s="144"/>
    </row>
    <row r="81" spans="2:9" ht="12.75" customHeight="1" x14ac:dyDescent="0.2">
      <c r="B81" s="132" t="s">
        <v>106</v>
      </c>
      <c r="C81" s="144"/>
      <c r="D81" s="144"/>
      <c r="E81" s="144"/>
      <c r="F81" s="144"/>
      <c r="G81" s="144"/>
      <c r="H81" s="144"/>
      <c r="I81" s="144"/>
    </row>
    <row r="82" spans="2:9" ht="12.75" customHeight="1" x14ac:dyDescent="0.2">
      <c r="B82" s="136" t="s">
        <v>107</v>
      </c>
      <c r="C82" s="145"/>
      <c r="D82" s="145"/>
      <c r="E82" s="145"/>
      <c r="F82" s="145"/>
      <c r="G82" s="145"/>
      <c r="H82" s="145"/>
      <c r="I82" s="145"/>
    </row>
    <row r="83" spans="2:9" ht="12.75" customHeight="1" x14ac:dyDescent="0.2">
      <c r="B83" s="132" t="s">
        <v>108</v>
      </c>
      <c r="C83" s="144"/>
      <c r="D83" s="144"/>
      <c r="E83" s="144"/>
      <c r="F83" s="144"/>
      <c r="G83" s="144"/>
      <c r="H83" s="144"/>
      <c r="I83" s="144"/>
    </row>
    <row r="84" spans="2:9" ht="12.75" customHeight="1" x14ac:dyDescent="0.2">
      <c r="B84" s="132" t="s">
        <v>109</v>
      </c>
      <c r="C84" s="144"/>
      <c r="D84" s="144"/>
      <c r="E84" s="144"/>
      <c r="F84" s="144"/>
      <c r="G84" s="144"/>
      <c r="H84" s="144"/>
      <c r="I84" s="144"/>
    </row>
    <row r="85" spans="2:9" ht="12.75" customHeight="1" x14ac:dyDescent="0.2">
      <c r="B85" s="141" t="s">
        <v>118</v>
      </c>
      <c r="C85" s="82">
        <f t="shared" ref="C85:H85" si="2">C78-C79</f>
        <v>0</v>
      </c>
      <c r="D85" s="82">
        <f t="shared" si="2"/>
        <v>0</v>
      </c>
      <c r="E85" s="82">
        <f t="shared" si="2"/>
        <v>0</v>
      </c>
      <c r="F85" s="82">
        <f t="shared" si="2"/>
        <v>0</v>
      </c>
      <c r="G85" s="82">
        <f t="shared" si="2"/>
        <v>0</v>
      </c>
      <c r="H85" s="82">
        <f t="shared" si="2"/>
        <v>0</v>
      </c>
      <c r="I85" s="82">
        <f t="shared" ref="I85" si="3">I78-I79</f>
        <v>0</v>
      </c>
    </row>
    <row r="86" spans="2:9" ht="12.75" customHeight="1" x14ac:dyDescent="0.2">
      <c r="B86" s="132" t="s">
        <v>112</v>
      </c>
      <c r="C86" s="146"/>
      <c r="D86" s="146"/>
      <c r="E86" s="146"/>
      <c r="F86" s="146"/>
      <c r="G86" s="146"/>
      <c r="H86" s="146"/>
      <c r="I86" s="146"/>
    </row>
    <row r="87" spans="2:9" ht="12.75" customHeight="1" x14ac:dyDescent="0.2">
      <c r="B87" s="141" t="s">
        <v>119</v>
      </c>
      <c r="C87" s="82">
        <f>C85*C86</f>
        <v>0</v>
      </c>
      <c r="D87" s="82">
        <f t="shared" ref="D87:I87" si="4">D85*D86</f>
        <v>0</v>
      </c>
      <c r="E87" s="82">
        <f t="shared" si="4"/>
        <v>0</v>
      </c>
      <c r="F87" s="82">
        <f t="shared" si="4"/>
        <v>0</v>
      </c>
      <c r="G87" s="82">
        <f t="shared" si="4"/>
        <v>0</v>
      </c>
      <c r="H87" s="82">
        <f t="shared" si="4"/>
        <v>0</v>
      </c>
      <c r="I87" s="82">
        <f t="shared" si="4"/>
        <v>0</v>
      </c>
    </row>
    <row r="88" spans="2:9" ht="12.75" customHeight="1" x14ac:dyDescent="0.2">
      <c r="B88" s="141" t="s">
        <v>120</v>
      </c>
      <c r="C88" s="82">
        <f>C85-C87</f>
        <v>0</v>
      </c>
      <c r="D88" s="82">
        <f>D85-D87</f>
        <v>0</v>
      </c>
      <c r="E88" s="82">
        <f t="shared" ref="E88:H88" si="5">E85-E87</f>
        <v>0</v>
      </c>
      <c r="F88" s="82">
        <f t="shared" si="5"/>
        <v>0</v>
      </c>
      <c r="G88" s="82">
        <f t="shared" si="5"/>
        <v>0</v>
      </c>
      <c r="H88" s="82">
        <f t="shared" si="5"/>
        <v>0</v>
      </c>
      <c r="I88" s="82">
        <f t="shared" ref="I88" si="6">I85-I87</f>
        <v>0</v>
      </c>
    </row>
    <row r="89" spans="2:9" ht="12.75" customHeight="1" x14ac:dyDescent="0.2"/>
    <row r="90" spans="2:9" ht="12.75" customHeight="1" x14ac:dyDescent="0.2">
      <c r="B90" s="138" t="s">
        <v>114</v>
      </c>
      <c r="C90" s="138"/>
      <c r="D90" s="138"/>
      <c r="E90" s="138"/>
      <c r="F90" s="138"/>
      <c r="G90" s="138"/>
      <c r="H90" s="138"/>
      <c r="I90" s="138"/>
    </row>
    <row r="91" spans="2:9" ht="12.75" customHeight="1" x14ac:dyDescent="0.2">
      <c r="B91" s="218"/>
      <c r="C91" s="219"/>
      <c r="D91" s="219"/>
      <c r="E91" s="219"/>
      <c r="F91" s="219"/>
      <c r="G91" s="219"/>
      <c r="H91" s="219"/>
      <c r="I91" s="220"/>
    </row>
    <row r="92" spans="2:9" ht="12.75" customHeight="1" x14ac:dyDescent="0.2">
      <c r="B92" s="221"/>
      <c r="C92" s="222"/>
      <c r="D92" s="222"/>
      <c r="E92" s="222"/>
      <c r="F92" s="222"/>
      <c r="G92" s="222"/>
      <c r="H92" s="222"/>
      <c r="I92" s="223"/>
    </row>
    <row r="93" spans="2:9" ht="12.75" customHeight="1" x14ac:dyDescent="0.2">
      <c r="B93" s="221"/>
      <c r="C93" s="222"/>
      <c r="D93" s="222"/>
      <c r="E93" s="222"/>
      <c r="F93" s="222"/>
      <c r="G93" s="222"/>
      <c r="H93" s="222"/>
      <c r="I93" s="223"/>
    </row>
    <row r="94" spans="2:9" ht="12.75" customHeight="1" x14ac:dyDescent="0.2">
      <c r="B94" s="221"/>
      <c r="C94" s="222"/>
      <c r="D94" s="222"/>
      <c r="E94" s="222"/>
      <c r="F94" s="222"/>
      <c r="G94" s="222"/>
      <c r="H94" s="222"/>
      <c r="I94" s="223"/>
    </row>
    <row r="95" spans="2:9" ht="12.75" customHeight="1" x14ac:dyDescent="0.2">
      <c r="B95" s="221"/>
      <c r="C95" s="222"/>
      <c r="D95" s="222"/>
      <c r="E95" s="222"/>
      <c r="F95" s="222"/>
      <c r="G95" s="222"/>
      <c r="H95" s="222"/>
      <c r="I95" s="223"/>
    </row>
    <row r="96" spans="2:9" ht="12.75" customHeight="1" x14ac:dyDescent="0.2">
      <c r="B96" s="221"/>
      <c r="C96" s="222"/>
      <c r="D96" s="222"/>
      <c r="E96" s="222"/>
      <c r="F96" s="222"/>
      <c r="G96" s="222"/>
      <c r="H96" s="222"/>
      <c r="I96" s="223"/>
    </row>
    <row r="97" spans="2:19" ht="12.75" customHeight="1" x14ac:dyDescent="0.2">
      <c r="B97" s="221"/>
      <c r="C97" s="222"/>
      <c r="D97" s="222"/>
      <c r="E97" s="222"/>
      <c r="F97" s="222"/>
      <c r="G97" s="222"/>
      <c r="H97" s="222"/>
      <c r="I97" s="223"/>
    </row>
    <row r="98" spans="2:19" ht="12.75" customHeight="1" x14ac:dyDescent="0.2">
      <c r="B98" s="221"/>
      <c r="C98" s="222"/>
      <c r="D98" s="222"/>
      <c r="E98" s="222"/>
      <c r="F98" s="222"/>
      <c r="G98" s="222"/>
      <c r="H98" s="222"/>
      <c r="I98" s="223"/>
    </row>
    <row r="99" spans="2:19" ht="12.75" customHeight="1" x14ac:dyDescent="0.2">
      <c r="B99" s="221"/>
      <c r="C99" s="222"/>
      <c r="D99" s="222"/>
      <c r="E99" s="222"/>
      <c r="F99" s="222"/>
      <c r="G99" s="222"/>
      <c r="H99" s="222"/>
      <c r="I99" s="223"/>
      <c r="L99" s="112"/>
      <c r="M99" s="112"/>
      <c r="N99" s="112"/>
      <c r="O99" s="112"/>
      <c r="P99" s="112"/>
      <c r="Q99" s="112"/>
      <c r="R99" s="112"/>
      <c r="S99" s="112"/>
    </row>
    <row r="100" spans="2:19" ht="12.75" customHeight="1" x14ac:dyDescent="0.2">
      <c r="B100" s="221"/>
      <c r="C100" s="222"/>
      <c r="D100" s="222"/>
      <c r="E100" s="222"/>
      <c r="F100" s="222"/>
      <c r="G100" s="222"/>
      <c r="H100" s="222"/>
      <c r="I100" s="223"/>
      <c r="L100" s="112"/>
      <c r="M100" s="112"/>
      <c r="N100" s="112"/>
      <c r="O100" s="112"/>
      <c r="P100" s="112"/>
      <c r="Q100" s="112"/>
      <c r="R100" s="112"/>
      <c r="S100" s="112"/>
    </row>
    <row r="101" spans="2:19" ht="12.75" customHeight="1" x14ac:dyDescent="0.2">
      <c r="B101" s="221"/>
      <c r="C101" s="222"/>
      <c r="D101" s="222"/>
      <c r="E101" s="222"/>
      <c r="F101" s="222"/>
      <c r="G101" s="222"/>
      <c r="H101" s="222"/>
      <c r="I101" s="223"/>
      <c r="L101" s="112"/>
      <c r="M101" s="112"/>
      <c r="N101" s="112"/>
      <c r="O101" s="112"/>
      <c r="P101" s="112"/>
      <c r="Q101" s="112"/>
      <c r="R101" s="112"/>
      <c r="S101" s="112"/>
    </row>
    <row r="102" spans="2:19" ht="12.75" customHeight="1" x14ac:dyDescent="0.2">
      <c r="B102" s="221"/>
      <c r="C102" s="222"/>
      <c r="D102" s="222"/>
      <c r="E102" s="222"/>
      <c r="F102" s="222"/>
      <c r="G102" s="222"/>
      <c r="H102" s="222"/>
      <c r="I102" s="223"/>
    </row>
    <row r="103" spans="2:19" ht="12.75" customHeight="1" x14ac:dyDescent="0.2">
      <c r="B103" s="221"/>
      <c r="C103" s="222"/>
      <c r="D103" s="222"/>
      <c r="E103" s="222"/>
      <c r="F103" s="222"/>
      <c r="G103" s="222"/>
      <c r="H103" s="222"/>
      <c r="I103" s="223"/>
    </row>
    <row r="104" spans="2:19" ht="12.75" customHeight="1" x14ac:dyDescent="0.2">
      <c r="B104" s="221"/>
      <c r="C104" s="222"/>
      <c r="D104" s="222"/>
      <c r="E104" s="222"/>
      <c r="F104" s="222"/>
      <c r="G104" s="222"/>
      <c r="H104" s="222"/>
      <c r="I104" s="223"/>
    </row>
    <row r="105" spans="2:19" ht="12.75" customHeight="1" x14ac:dyDescent="0.2">
      <c r="B105" s="221"/>
      <c r="C105" s="222"/>
      <c r="D105" s="222"/>
      <c r="E105" s="222"/>
      <c r="F105" s="222"/>
      <c r="G105" s="222"/>
      <c r="H105" s="222"/>
      <c r="I105" s="223"/>
    </row>
    <row r="106" spans="2:19" ht="12.75" customHeight="1" x14ac:dyDescent="0.2">
      <c r="B106" s="224"/>
      <c r="C106" s="225"/>
      <c r="D106" s="225"/>
      <c r="E106" s="225"/>
      <c r="F106" s="225"/>
      <c r="G106" s="225"/>
      <c r="H106" s="225"/>
      <c r="I106" s="226"/>
    </row>
    <row r="107" spans="2:19" ht="12.75" customHeight="1" x14ac:dyDescent="0.2">
      <c r="B107" s="32" t="s">
        <v>235</v>
      </c>
    </row>
    <row r="108" spans="2:19" ht="12.75" customHeight="1" x14ac:dyDescent="0.2">
      <c r="B108" s="32" t="s">
        <v>236</v>
      </c>
    </row>
    <row r="109" spans="2:19" ht="12.75" customHeight="1" x14ac:dyDescent="0.2"/>
    <row r="110" spans="2:19" ht="12.75" customHeight="1" x14ac:dyDescent="0.2">
      <c r="B110" s="138" t="s">
        <v>171</v>
      </c>
      <c r="C110" s="138"/>
      <c r="D110" s="138"/>
      <c r="E110" s="138"/>
      <c r="F110" s="138"/>
      <c r="G110" s="138"/>
      <c r="H110" s="138"/>
      <c r="I110" s="138"/>
    </row>
    <row r="111" spans="2:19" ht="12.75" customHeight="1" x14ac:dyDescent="0.2">
      <c r="B111" s="218"/>
      <c r="C111" s="219"/>
      <c r="D111" s="219"/>
      <c r="E111" s="219"/>
      <c r="F111" s="219"/>
      <c r="G111" s="219"/>
      <c r="H111" s="219"/>
      <c r="I111" s="220"/>
    </row>
    <row r="112" spans="2:19" ht="12.75" customHeight="1" x14ac:dyDescent="0.2">
      <c r="B112" s="221"/>
      <c r="C112" s="222"/>
      <c r="D112" s="222"/>
      <c r="E112" s="222"/>
      <c r="F112" s="222"/>
      <c r="G112" s="222"/>
      <c r="H112" s="222"/>
      <c r="I112" s="223"/>
    </row>
    <row r="113" spans="2:19" ht="12.75" customHeight="1" x14ac:dyDescent="0.2">
      <c r="B113" s="221"/>
      <c r="C113" s="222"/>
      <c r="D113" s="222"/>
      <c r="E113" s="222"/>
      <c r="F113" s="222"/>
      <c r="G113" s="222"/>
      <c r="H113" s="222"/>
      <c r="I113" s="223"/>
    </row>
    <row r="114" spans="2:19" ht="12.75" customHeight="1" x14ac:dyDescent="0.2">
      <c r="B114" s="221"/>
      <c r="C114" s="222"/>
      <c r="D114" s="222"/>
      <c r="E114" s="222"/>
      <c r="F114" s="222"/>
      <c r="G114" s="222"/>
      <c r="H114" s="222"/>
      <c r="I114" s="223"/>
    </row>
    <row r="115" spans="2:19" ht="12.75" customHeight="1" x14ac:dyDescent="0.2">
      <c r="B115" s="221"/>
      <c r="C115" s="222"/>
      <c r="D115" s="222"/>
      <c r="E115" s="222"/>
      <c r="F115" s="222"/>
      <c r="G115" s="222"/>
      <c r="H115" s="222"/>
      <c r="I115" s="223"/>
    </row>
    <row r="116" spans="2:19" ht="12.75" customHeight="1" x14ac:dyDescent="0.2">
      <c r="B116" s="221"/>
      <c r="C116" s="222"/>
      <c r="D116" s="222"/>
      <c r="E116" s="222"/>
      <c r="F116" s="222"/>
      <c r="G116" s="222"/>
      <c r="H116" s="222"/>
      <c r="I116" s="223"/>
    </row>
    <row r="117" spans="2:19" ht="12.75" customHeight="1" x14ac:dyDescent="0.2">
      <c r="B117" s="221"/>
      <c r="C117" s="222"/>
      <c r="D117" s="222"/>
      <c r="E117" s="222"/>
      <c r="F117" s="222"/>
      <c r="G117" s="222"/>
      <c r="H117" s="222"/>
      <c r="I117" s="223"/>
    </row>
    <row r="118" spans="2:19" ht="12.75" customHeight="1" x14ac:dyDescent="0.2">
      <c r="B118" s="221"/>
      <c r="C118" s="222"/>
      <c r="D118" s="222"/>
      <c r="E118" s="222"/>
      <c r="F118" s="222"/>
      <c r="G118" s="222"/>
      <c r="H118" s="222"/>
      <c r="I118" s="223"/>
    </row>
    <row r="119" spans="2:19" ht="12.75" customHeight="1" x14ac:dyDescent="0.2">
      <c r="B119" s="221"/>
      <c r="C119" s="222"/>
      <c r="D119" s="222"/>
      <c r="E119" s="222"/>
      <c r="F119" s="222"/>
      <c r="G119" s="222"/>
      <c r="H119" s="222"/>
      <c r="I119" s="223"/>
      <c r="L119" s="112"/>
      <c r="M119" s="112"/>
      <c r="N119" s="112"/>
      <c r="O119" s="112"/>
      <c r="P119" s="112"/>
      <c r="Q119" s="112"/>
      <c r="R119" s="112"/>
      <c r="S119" s="112"/>
    </row>
    <row r="120" spans="2:19" ht="12.75" customHeight="1" x14ac:dyDescent="0.2">
      <c r="B120" s="221"/>
      <c r="C120" s="222"/>
      <c r="D120" s="222"/>
      <c r="E120" s="222"/>
      <c r="F120" s="222"/>
      <c r="G120" s="222"/>
      <c r="H120" s="222"/>
      <c r="I120" s="223"/>
      <c r="L120" s="112"/>
      <c r="M120" s="112"/>
      <c r="N120" s="112"/>
      <c r="O120" s="112"/>
      <c r="P120" s="112"/>
      <c r="Q120" s="112"/>
      <c r="R120" s="112"/>
      <c r="S120" s="112"/>
    </row>
    <row r="121" spans="2:19" ht="12.75" customHeight="1" x14ac:dyDescent="0.2">
      <c r="B121" s="221"/>
      <c r="C121" s="222"/>
      <c r="D121" s="222"/>
      <c r="E121" s="222"/>
      <c r="F121" s="222"/>
      <c r="G121" s="222"/>
      <c r="H121" s="222"/>
      <c r="I121" s="223"/>
      <c r="L121" s="112"/>
      <c r="M121" s="112"/>
      <c r="N121" s="112"/>
      <c r="O121" s="112"/>
      <c r="P121" s="112"/>
      <c r="Q121" s="112"/>
      <c r="R121" s="112"/>
      <c r="S121" s="112"/>
    </row>
    <row r="122" spans="2:19" ht="12.75" customHeight="1" x14ac:dyDescent="0.2">
      <c r="B122" s="221"/>
      <c r="C122" s="222"/>
      <c r="D122" s="222"/>
      <c r="E122" s="222"/>
      <c r="F122" s="222"/>
      <c r="G122" s="222"/>
      <c r="H122" s="222"/>
      <c r="I122" s="223"/>
    </row>
    <row r="123" spans="2:19" ht="12.75" customHeight="1" x14ac:dyDescent="0.2">
      <c r="B123" s="221"/>
      <c r="C123" s="222"/>
      <c r="D123" s="222"/>
      <c r="E123" s="222"/>
      <c r="F123" s="222"/>
      <c r="G123" s="222"/>
      <c r="H123" s="222"/>
      <c r="I123" s="223"/>
    </row>
    <row r="124" spans="2:19" ht="12.75" customHeight="1" x14ac:dyDescent="0.2">
      <c r="B124" s="221"/>
      <c r="C124" s="222"/>
      <c r="D124" s="222"/>
      <c r="E124" s="222"/>
      <c r="F124" s="222"/>
      <c r="G124" s="222"/>
      <c r="H124" s="222"/>
      <c r="I124" s="223"/>
    </row>
    <row r="125" spans="2:19" ht="12.75" customHeight="1" x14ac:dyDescent="0.2">
      <c r="B125" s="221"/>
      <c r="C125" s="222"/>
      <c r="D125" s="222"/>
      <c r="E125" s="222"/>
      <c r="F125" s="222"/>
      <c r="G125" s="222"/>
      <c r="H125" s="222"/>
      <c r="I125" s="223"/>
    </row>
    <row r="126" spans="2:19" ht="12.75" customHeight="1" x14ac:dyDescent="0.2">
      <c r="B126" s="224"/>
      <c r="C126" s="225"/>
      <c r="D126" s="225"/>
      <c r="E126" s="225"/>
      <c r="F126" s="225"/>
      <c r="G126" s="225"/>
      <c r="H126" s="225"/>
      <c r="I126" s="226"/>
    </row>
    <row r="127" spans="2:19" ht="12.75" customHeight="1" x14ac:dyDescent="0.2">
      <c r="B127" s="32"/>
    </row>
  </sheetData>
  <sheetProtection algorithmName="SHA-512" hashValue="k643ge6j7qN2evwaI/MR7U+I1bDZVdMi2IbPb449Lm/MCABKXqzROERt/bUzFVOibiYFhG3molDmI7GHXi8FoQ==" saltValue="yBA81ml2q4qLQVwgEvivhw==" spinCount="100000" sheet="1" selectLockedCells="1"/>
  <mergeCells count="15">
    <mergeCell ref="B111:I126"/>
    <mergeCell ref="I14:I15"/>
    <mergeCell ref="B22:I30"/>
    <mergeCell ref="B34:I42"/>
    <mergeCell ref="B46:I51"/>
    <mergeCell ref="B55:I63"/>
    <mergeCell ref="F14:F15"/>
    <mergeCell ref="H14:H15"/>
    <mergeCell ref="B14:B15"/>
    <mergeCell ref="C14:C15"/>
    <mergeCell ref="D14:D15"/>
    <mergeCell ref="E14:E15"/>
    <mergeCell ref="G14:G15"/>
    <mergeCell ref="B66:I74"/>
    <mergeCell ref="B91:I106"/>
  </mergeCells>
  <conditionalFormatting sqref="B7">
    <cfRule type="cellIs" dxfId="25" priority="2" operator="equal">
      <formula>""</formula>
    </cfRule>
  </conditionalFormatting>
  <conditionalFormatting sqref="B9">
    <cfRule type="cellIs" dxfId="24" priority="1" operator="equal">
      <formula>""</formula>
    </cfRule>
  </conditionalFormatting>
  <dataValidations count="1">
    <dataValidation allowBlank="1" showInputMessage="1" showErrorMessage="1" promptTitle="Kamate po kreditima" prompt="Zbroj godišnjih kamata po postojećim kreditima i zatraženom kreditu." sqref="C82:I82" xr:uid="{AB4A4C43-97C8-4A2E-9021-39EACE04BA63}"/>
  </dataValidations>
  <pageMargins left="0.23622047244094491" right="0.23622047244094491" top="0.55118110236220474" bottom="0.55118110236220474" header="0.31496062992125984" footer="0.31496062992125984"/>
  <pageSetup paperSize="9" scale="68" fitToHeight="0" orientation="portrait" r:id="rId1"/>
  <rowBreaks count="1" manualBreakCount="1">
    <brk id="89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5526FDA-57FB-465D-84BC-CCDFF9968EE4}">
          <x14:formula1>
            <xm:f>šifarnik!$K$1:$K$5</xm:f>
          </x14:formula1>
          <xm:sqref>C19:I19</xm:sqref>
        </x14:dataValidation>
        <x14:dataValidation type="list" allowBlank="1" showInputMessage="1" showErrorMessage="1" xr:uid="{A6BCC188-CD7E-4690-A82F-5C9E9BF14D48}">
          <x14:formula1>
            <xm:f>šifarnik!$J$1:$J$7</xm:f>
          </x14:formula1>
          <xm:sqref>C18:I18</xm:sqref>
        </x14:dataValidation>
        <x14:dataValidation type="list" allowBlank="1" showInputMessage="1" showErrorMessage="1" xr:uid="{D65C73B0-4E8B-4F25-91E5-30BC79CDBFC8}">
          <x14:formula1>
            <xm:f>šifarnik!$L$1:$L$2</xm:f>
          </x14:formula1>
          <xm:sqref>C86:I86</xm:sqref>
        </x14:dataValidation>
        <x14:dataValidation type="list" allowBlank="1" showInputMessage="1" showErrorMessage="1" xr:uid="{1CA633EE-A5B6-48E1-96AE-37DBB4390F5A}">
          <x14:formula1>
            <xm:f>šifarnik!$N$1:$N$22</xm:f>
          </x14:formula1>
          <xm:sqref>B5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2"/>
  <sheetViews>
    <sheetView workbookViewId="0">
      <selection activeCell="N22" sqref="N22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76</v>
      </c>
      <c r="B1" s="5" t="s">
        <v>59</v>
      </c>
      <c r="C1" s="7" t="s">
        <v>54</v>
      </c>
      <c r="D1" t="s">
        <v>33</v>
      </c>
      <c r="E1" t="s">
        <v>44</v>
      </c>
      <c r="F1" t="s">
        <v>51</v>
      </c>
      <c r="G1" t="s">
        <v>37</v>
      </c>
      <c r="H1" t="s">
        <v>41</v>
      </c>
      <c r="I1" s="1" t="s">
        <v>68</v>
      </c>
      <c r="J1" t="s">
        <v>82</v>
      </c>
      <c r="K1" t="s">
        <v>93</v>
      </c>
      <c r="L1" s="4">
        <v>0.1</v>
      </c>
      <c r="M1" s="5" t="s">
        <v>231</v>
      </c>
      <c r="N1" t="s">
        <v>155</v>
      </c>
      <c r="R1" s="5" t="s">
        <v>129</v>
      </c>
      <c r="S1" t="s">
        <v>159</v>
      </c>
      <c r="U1" t="s">
        <v>176</v>
      </c>
      <c r="X1" s="8"/>
    </row>
    <row r="2" spans="1:24" x14ac:dyDescent="0.2">
      <c r="A2" t="s">
        <v>77</v>
      </c>
      <c r="B2" s="5" t="s">
        <v>53</v>
      </c>
      <c r="C2" s="7" t="s">
        <v>199</v>
      </c>
      <c r="D2" t="s">
        <v>36</v>
      </c>
      <c r="E2" t="s">
        <v>45</v>
      </c>
      <c r="F2" t="s">
        <v>46</v>
      </c>
      <c r="G2" t="s">
        <v>38</v>
      </c>
      <c r="H2" t="s">
        <v>42</v>
      </c>
      <c r="I2" s="1" t="s">
        <v>69</v>
      </c>
      <c r="J2" t="s">
        <v>83</v>
      </c>
      <c r="K2" t="s">
        <v>84</v>
      </c>
      <c r="L2" s="4">
        <v>0.18</v>
      </c>
      <c r="M2" s="5" t="s">
        <v>124</v>
      </c>
      <c r="N2" t="s">
        <v>151</v>
      </c>
      <c r="R2" s="5" t="s">
        <v>130</v>
      </c>
      <c r="S2" t="s">
        <v>160</v>
      </c>
      <c r="U2" t="s">
        <v>177</v>
      </c>
      <c r="X2" s="8"/>
    </row>
    <row r="3" spans="1:24" x14ac:dyDescent="0.2">
      <c r="A3" t="s">
        <v>78</v>
      </c>
      <c r="C3" s="7"/>
      <c r="D3" t="s">
        <v>34</v>
      </c>
      <c r="E3" t="s">
        <v>52</v>
      </c>
      <c r="F3" t="s">
        <v>47</v>
      </c>
      <c r="G3" t="s">
        <v>39</v>
      </c>
      <c r="I3" s="1" t="s">
        <v>70</v>
      </c>
      <c r="J3" t="s">
        <v>92</v>
      </c>
      <c r="K3" t="s">
        <v>94</v>
      </c>
      <c r="M3" s="5" t="s">
        <v>145</v>
      </c>
      <c r="N3" t="s">
        <v>152</v>
      </c>
      <c r="S3" t="s">
        <v>161</v>
      </c>
      <c r="U3" t="s">
        <v>178</v>
      </c>
    </row>
    <row r="4" spans="1:24" x14ac:dyDescent="0.2">
      <c r="A4" t="s">
        <v>79</v>
      </c>
      <c r="C4" s="6"/>
      <c r="D4" t="s">
        <v>35</v>
      </c>
      <c r="E4" t="s">
        <v>50</v>
      </c>
      <c r="F4" t="s">
        <v>48</v>
      </c>
      <c r="G4" t="s">
        <v>40</v>
      </c>
      <c r="J4" t="s">
        <v>85</v>
      </c>
      <c r="K4" t="s">
        <v>95</v>
      </c>
      <c r="N4" t="s">
        <v>153</v>
      </c>
      <c r="S4" t="s">
        <v>162</v>
      </c>
    </row>
    <row r="5" spans="1:24" x14ac:dyDescent="0.2">
      <c r="C5" s="6"/>
      <c r="D5" t="s">
        <v>62</v>
      </c>
      <c r="F5" t="s">
        <v>49</v>
      </c>
      <c r="J5" t="s">
        <v>86</v>
      </c>
      <c r="K5" t="s">
        <v>87</v>
      </c>
      <c r="N5" t="s">
        <v>202</v>
      </c>
      <c r="S5" t="s">
        <v>163</v>
      </c>
    </row>
    <row r="6" spans="1:24" x14ac:dyDescent="0.2">
      <c r="C6" s="6"/>
      <c r="F6" t="s">
        <v>28</v>
      </c>
      <c r="J6" t="s">
        <v>89</v>
      </c>
      <c r="N6" t="s">
        <v>150</v>
      </c>
      <c r="S6" t="s">
        <v>164</v>
      </c>
    </row>
    <row r="7" spans="1:24" x14ac:dyDescent="0.2">
      <c r="C7" s="6"/>
      <c r="J7" t="s">
        <v>90</v>
      </c>
      <c r="N7" t="s">
        <v>154</v>
      </c>
      <c r="R7" s="2" t="s">
        <v>149</v>
      </c>
      <c r="S7" t="s">
        <v>165</v>
      </c>
    </row>
    <row r="8" spans="1:24" x14ac:dyDescent="0.2">
      <c r="A8" s="2" t="s">
        <v>80</v>
      </c>
      <c r="B8" s="2" t="s">
        <v>58</v>
      </c>
      <c r="C8" s="2" t="s">
        <v>55</v>
      </c>
      <c r="D8" s="2" t="s">
        <v>60</v>
      </c>
      <c r="E8" s="2" t="s">
        <v>60</v>
      </c>
      <c r="F8" s="2" t="s">
        <v>60</v>
      </c>
      <c r="G8" s="2" t="s">
        <v>60</v>
      </c>
      <c r="H8" s="2" t="s">
        <v>60</v>
      </c>
      <c r="I8" s="3" t="s">
        <v>71</v>
      </c>
      <c r="J8" s="2" t="s">
        <v>102</v>
      </c>
      <c r="K8" s="2" t="s">
        <v>101</v>
      </c>
      <c r="L8" s="2" t="s">
        <v>112</v>
      </c>
      <c r="M8" s="2" t="s">
        <v>128</v>
      </c>
      <c r="N8" t="s">
        <v>208</v>
      </c>
      <c r="S8" t="s">
        <v>166</v>
      </c>
    </row>
    <row r="9" spans="1:24" x14ac:dyDescent="0.2">
      <c r="N9" t="s">
        <v>209</v>
      </c>
      <c r="S9" t="s">
        <v>167</v>
      </c>
    </row>
    <row r="10" spans="1:24" x14ac:dyDescent="0.2">
      <c r="N10" s="7" t="s">
        <v>205</v>
      </c>
      <c r="S10" t="s">
        <v>168</v>
      </c>
    </row>
    <row r="11" spans="1:24" x14ac:dyDescent="0.2">
      <c r="N11" s="7" t="s">
        <v>183</v>
      </c>
    </row>
    <row r="12" spans="1:24" x14ac:dyDescent="0.2">
      <c r="N12" s="7" t="s">
        <v>200</v>
      </c>
      <c r="S12" s="2" t="s">
        <v>169</v>
      </c>
      <c r="U12" s="2" t="s">
        <v>175</v>
      </c>
      <c r="V12" s="2"/>
      <c r="X12" s="2"/>
    </row>
    <row r="13" spans="1:24" x14ac:dyDescent="0.2">
      <c r="N13" s="7" t="s">
        <v>201</v>
      </c>
    </row>
    <row r="14" spans="1:24" x14ac:dyDescent="0.2">
      <c r="N14" s="7" t="s">
        <v>203</v>
      </c>
    </row>
    <row r="15" spans="1:24" x14ac:dyDescent="0.2">
      <c r="N15" s="7" t="s">
        <v>204</v>
      </c>
    </row>
    <row r="16" spans="1:24" x14ac:dyDescent="0.2">
      <c r="N16" s="7" t="s">
        <v>210</v>
      </c>
    </row>
    <row r="17" spans="14:14" x14ac:dyDescent="0.2">
      <c r="N17" s="7" t="s">
        <v>211</v>
      </c>
    </row>
    <row r="18" spans="14:14" x14ac:dyDescent="0.2">
      <c r="N18" s="7" t="s">
        <v>206</v>
      </c>
    </row>
    <row r="19" spans="14:14" x14ac:dyDescent="0.2">
      <c r="N19" s="7" t="s">
        <v>207</v>
      </c>
    </row>
    <row r="20" spans="14:14" x14ac:dyDescent="0.2">
      <c r="N20" s="7" t="s">
        <v>277</v>
      </c>
    </row>
    <row r="21" spans="14:14" x14ac:dyDescent="0.2">
      <c r="N21" s="7" t="s">
        <v>278</v>
      </c>
    </row>
    <row r="22" spans="14:14" x14ac:dyDescent="0.2">
      <c r="N22" s="7" t="s">
        <v>65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D39E9-C60B-4767-B302-27722A1E42C2}">
  <sheetPr codeName="Sheet6">
    <tabColor rgb="FF6C6F72"/>
    <pageSetUpPr fitToPage="1"/>
  </sheetPr>
  <dimension ref="A1:AL59"/>
  <sheetViews>
    <sheetView showGridLines="0" zoomScaleNormal="100" workbookViewId="0">
      <selection activeCell="E13" sqref="E13"/>
    </sheetView>
  </sheetViews>
  <sheetFormatPr defaultColWidth="0" defaultRowHeight="12.75" customHeight="1" zeroHeight="1" x14ac:dyDescent="0.2"/>
  <cols>
    <col min="1" max="1" width="5" style="9" customWidth="1"/>
    <col min="2" max="9" width="15.42578125" style="62" customWidth="1"/>
    <col min="10" max="10" width="5" style="62" customWidth="1"/>
    <col min="11" max="12" width="9.140625" style="65" hidden="1" customWidth="1"/>
    <col min="13" max="13" width="8.85546875" style="65" hidden="1" customWidth="1"/>
    <col min="14" max="22" width="9.140625" style="65" hidden="1" customWidth="1"/>
    <col min="23" max="35" width="9.140625" style="62" hidden="1" customWidth="1"/>
    <col min="36" max="38" width="0" style="62" hidden="1" customWidth="1"/>
    <col min="39" max="16384" width="9.140625" style="62" hidden="1"/>
  </cols>
  <sheetData>
    <row r="1" spans="1:22" ht="12.75" customHeight="1" x14ac:dyDescent="0.2"/>
    <row r="2" spans="1:22" ht="12.75" customHeight="1" x14ac:dyDescent="0.2"/>
    <row r="3" spans="1:22" ht="12.75" customHeight="1" x14ac:dyDescent="0.2"/>
    <row r="4" spans="1:22" ht="12.75" customHeight="1" x14ac:dyDescent="0.2"/>
    <row r="5" spans="1:22" ht="12.75" customHeight="1" x14ac:dyDescent="0.2">
      <c r="B5" s="11" t="str">
        <f>IF('Poslovni plan'!B5=0,"Prenosi se s prve stranice",'Poslovni plan'!B5)</f>
        <v>Tablice klijenta-izravno-obs-SMŽ</v>
      </c>
    </row>
    <row r="6" spans="1:22" ht="12.75" customHeight="1" x14ac:dyDescent="0.2">
      <c r="B6" s="13" t="s">
        <v>269</v>
      </c>
    </row>
    <row r="7" spans="1:22" ht="12.75" customHeight="1" x14ac:dyDescent="0.2">
      <c r="B7" s="18" t="str">
        <f>IF('Poslovni plan'!B7=0,"Prenosi se s prve stranice",'Poslovni plan'!B7)</f>
        <v>Prenosi se s prve stranice</v>
      </c>
    </row>
    <row r="8" spans="1:22" ht="12.75" customHeight="1" x14ac:dyDescent="0.2">
      <c r="B8" s="13" t="s">
        <v>270</v>
      </c>
    </row>
    <row r="9" spans="1:22" ht="12.75" customHeight="1" x14ac:dyDescent="0.2">
      <c r="B9" s="19" t="str">
        <f>IF('Poslovni plan'!B9=0,"Prenosi se s prve stranice",'Poslovni plan'!B9)</f>
        <v>Prenosi se s prve stranice</v>
      </c>
    </row>
    <row r="10" spans="1:22" ht="12.75" customHeight="1" x14ac:dyDescent="0.2">
      <c r="B10" s="19"/>
    </row>
    <row r="11" spans="1:22" ht="12.75" customHeight="1" x14ac:dyDescent="0.2">
      <c r="B11" s="86" t="s">
        <v>271</v>
      </c>
      <c r="C11" s="66"/>
      <c r="D11" s="66"/>
      <c r="E11" s="66"/>
      <c r="F11" s="66"/>
      <c r="G11" s="66"/>
      <c r="H11" s="66"/>
      <c r="I11" s="66"/>
    </row>
    <row r="12" spans="1:22" ht="12.75" customHeight="1" x14ac:dyDescent="0.2">
      <c r="B12" s="19"/>
    </row>
    <row r="13" spans="1:22" s="85" customFormat="1" ht="12.75" customHeight="1" x14ac:dyDescent="0.2">
      <c r="A13" s="114"/>
      <c r="B13" s="107"/>
      <c r="C13" s="69"/>
      <c r="D13" s="108" t="s">
        <v>58</v>
      </c>
      <c r="E13" s="115"/>
      <c r="F13" s="108" t="s">
        <v>55</v>
      </c>
      <c r="G13" s="116" t="s">
        <v>54</v>
      </c>
      <c r="H13" s="62"/>
      <c r="I13" s="62"/>
      <c r="J13" s="62"/>
      <c r="K13" s="65"/>
      <c r="L13" s="65"/>
      <c r="M13" s="65"/>
      <c r="N13" s="65"/>
      <c r="O13" s="65"/>
      <c r="P13" s="65"/>
      <c r="Q13" s="117"/>
      <c r="R13" s="117"/>
      <c r="S13" s="117"/>
      <c r="T13" s="117"/>
      <c r="U13" s="117"/>
      <c r="V13" s="117"/>
    </row>
    <row r="14" spans="1:22" ht="12.75" customHeight="1" x14ac:dyDescent="0.2">
      <c r="B14" s="252" t="s">
        <v>146</v>
      </c>
      <c r="C14" s="253"/>
      <c r="D14" s="253"/>
      <c r="E14" s="253"/>
      <c r="F14" s="265" t="s">
        <v>31</v>
      </c>
      <c r="G14" s="258" t="s">
        <v>64</v>
      </c>
    </row>
    <row r="15" spans="1:22" ht="12.75" customHeight="1" x14ac:dyDescent="0.2">
      <c r="A15" s="118"/>
      <c r="B15" s="254"/>
      <c r="C15" s="255"/>
      <c r="D15" s="255"/>
      <c r="E15" s="255"/>
      <c r="F15" s="266"/>
      <c r="G15" s="259"/>
    </row>
    <row r="16" spans="1:22" ht="12.75" customHeight="1" x14ac:dyDescent="0.2">
      <c r="B16" s="249"/>
      <c r="C16" s="250"/>
      <c r="D16" s="250"/>
      <c r="E16" s="251"/>
      <c r="F16" s="119"/>
      <c r="G16" s="120"/>
    </row>
    <row r="17" spans="1:22" ht="12.75" customHeight="1" x14ac:dyDescent="0.2">
      <c r="A17" s="71"/>
      <c r="B17" s="249"/>
      <c r="C17" s="250"/>
      <c r="D17" s="250"/>
      <c r="E17" s="251"/>
      <c r="F17" s="119"/>
      <c r="G17" s="121"/>
    </row>
    <row r="18" spans="1:22" ht="12.75" customHeight="1" x14ac:dyDescent="0.2">
      <c r="B18" s="249"/>
      <c r="C18" s="250"/>
      <c r="D18" s="250"/>
      <c r="E18" s="251"/>
      <c r="F18" s="119"/>
      <c r="G18" s="121"/>
    </row>
    <row r="19" spans="1:22" ht="12.75" customHeight="1" x14ac:dyDescent="0.2">
      <c r="A19" s="71"/>
      <c r="B19" s="249"/>
      <c r="C19" s="250"/>
      <c r="D19" s="250"/>
      <c r="E19" s="251"/>
      <c r="F19" s="119"/>
      <c r="G19" s="121"/>
    </row>
    <row r="20" spans="1:22" ht="12.75" customHeight="1" x14ac:dyDescent="0.2">
      <c r="A20" s="71"/>
      <c r="B20" s="249"/>
      <c r="C20" s="250"/>
      <c r="D20" s="250"/>
      <c r="E20" s="251"/>
      <c r="F20" s="119"/>
      <c r="G20" s="121"/>
    </row>
    <row r="21" spans="1:22" ht="12.75" customHeight="1" x14ac:dyDescent="0.2">
      <c r="A21" s="71"/>
      <c r="B21" s="249"/>
      <c r="C21" s="250"/>
      <c r="D21" s="250"/>
      <c r="E21" s="251"/>
      <c r="F21" s="119"/>
      <c r="G21" s="121"/>
    </row>
    <row r="22" spans="1:22" ht="12.75" customHeight="1" x14ac:dyDescent="0.2">
      <c r="A22" s="71"/>
      <c r="B22" s="249"/>
      <c r="C22" s="250"/>
      <c r="D22" s="250"/>
      <c r="E22" s="251"/>
      <c r="F22" s="119"/>
      <c r="G22" s="121"/>
    </row>
    <row r="23" spans="1:22" ht="12.75" customHeight="1" x14ac:dyDescent="0.2">
      <c r="A23" s="71"/>
      <c r="B23" s="249"/>
      <c r="C23" s="250"/>
      <c r="D23" s="250"/>
      <c r="E23" s="251"/>
      <c r="F23" s="119"/>
      <c r="G23" s="121"/>
    </row>
    <row r="24" spans="1:22" ht="12.75" customHeight="1" x14ac:dyDescent="0.2">
      <c r="A24" s="71"/>
      <c r="B24" s="249"/>
      <c r="C24" s="250"/>
      <c r="D24" s="250"/>
      <c r="E24" s="251"/>
      <c r="F24" s="119"/>
      <c r="G24" s="121"/>
    </row>
    <row r="25" spans="1:22" ht="12.75" customHeight="1" x14ac:dyDescent="0.2">
      <c r="A25" s="71"/>
      <c r="B25" s="249"/>
      <c r="C25" s="250"/>
      <c r="D25" s="250"/>
      <c r="E25" s="251"/>
      <c r="F25" s="119"/>
      <c r="G25" s="121"/>
    </row>
    <row r="26" spans="1:22" ht="12.75" customHeight="1" x14ac:dyDescent="0.2">
      <c r="A26" s="71"/>
      <c r="B26" s="256" t="s">
        <v>1</v>
      </c>
      <c r="C26" s="287"/>
      <c r="D26" s="287"/>
      <c r="E26" s="287"/>
      <c r="F26" s="122">
        <f>SUM(F16:F25)</f>
        <v>0</v>
      </c>
      <c r="G26" s="123">
        <f>SUM(G16:G25)</f>
        <v>0</v>
      </c>
    </row>
    <row r="27" spans="1:22" ht="12.75" customHeight="1" x14ac:dyDescent="0.2">
      <c r="B27" s="124"/>
      <c r="C27" s="124"/>
      <c r="D27" s="124"/>
      <c r="E27" s="124"/>
      <c r="F27" s="125"/>
      <c r="G27" s="125"/>
      <c r="H27" s="125"/>
    </row>
    <row r="28" spans="1:22" ht="12.75" customHeight="1" x14ac:dyDescent="0.2">
      <c r="B28" s="107" t="s">
        <v>63</v>
      </c>
      <c r="F28" s="65"/>
      <c r="J28" s="65"/>
      <c r="U28" s="62"/>
      <c r="V28" s="62"/>
    </row>
    <row r="29" spans="1:22" ht="12.75" customHeight="1" x14ac:dyDescent="0.2">
      <c r="B29" s="272"/>
      <c r="C29" s="273"/>
      <c r="D29" s="273"/>
      <c r="E29" s="274"/>
      <c r="F29" s="274"/>
      <c r="G29" s="275"/>
      <c r="H29" s="275"/>
      <c r="I29" s="276"/>
      <c r="J29" s="65"/>
      <c r="U29" s="62"/>
      <c r="V29" s="62"/>
    </row>
    <row r="30" spans="1:22" ht="12.75" customHeight="1" x14ac:dyDescent="0.2">
      <c r="B30" s="277"/>
      <c r="C30" s="278"/>
      <c r="D30" s="278"/>
      <c r="E30" s="279"/>
      <c r="F30" s="279"/>
      <c r="G30" s="280"/>
      <c r="H30" s="280"/>
      <c r="I30" s="281"/>
      <c r="J30" s="65"/>
      <c r="U30" s="62"/>
      <c r="V30" s="62"/>
    </row>
    <row r="31" spans="1:22" ht="12.75" customHeight="1" x14ac:dyDescent="0.2">
      <c r="B31" s="277"/>
      <c r="C31" s="278"/>
      <c r="D31" s="278"/>
      <c r="E31" s="279"/>
      <c r="F31" s="279"/>
      <c r="G31" s="280"/>
      <c r="H31" s="280"/>
      <c r="I31" s="281"/>
      <c r="J31" s="65"/>
      <c r="U31" s="62"/>
      <c r="V31" s="62"/>
    </row>
    <row r="32" spans="1:22" ht="12.75" customHeight="1" x14ac:dyDescent="0.2">
      <c r="B32" s="277"/>
      <c r="C32" s="278"/>
      <c r="D32" s="278"/>
      <c r="E32" s="279"/>
      <c r="F32" s="279"/>
      <c r="G32" s="280"/>
      <c r="H32" s="280"/>
      <c r="I32" s="281"/>
      <c r="J32" s="65"/>
      <c r="U32" s="62"/>
      <c r="V32" s="62"/>
    </row>
    <row r="33" spans="2:22" ht="12.75" customHeight="1" x14ac:dyDescent="0.2">
      <c r="B33" s="277"/>
      <c r="C33" s="278"/>
      <c r="D33" s="278"/>
      <c r="E33" s="279"/>
      <c r="F33" s="279"/>
      <c r="G33" s="280"/>
      <c r="H33" s="280"/>
      <c r="I33" s="281"/>
      <c r="J33" s="65"/>
      <c r="U33" s="62"/>
      <c r="V33" s="62"/>
    </row>
    <row r="34" spans="2:22" ht="12.75" customHeight="1" x14ac:dyDescent="0.2">
      <c r="B34" s="277"/>
      <c r="C34" s="278"/>
      <c r="D34" s="278"/>
      <c r="E34" s="279"/>
      <c r="F34" s="279"/>
      <c r="G34" s="280"/>
      <c r="H34" s="280"/>
      <c r="I34" s="281"/>
      <c r="J34" s="65"/>
      <c r="U34" s="62"/>
      <c r="V34" s="62"/>
    </row>
    <row r="35" spans="2:22" ht="12.75" customHeight="1" x14ac:dyDescent="0.2">
      <c r="B35" s="282"/>
      <c r="C35" s="283"/>
      <c r="D35" s="283"/>
      <c r="E35" s="284"/>
      <c r="F35" s="284"/>
      <c r="G35" s="285"/>
      <c r="H35" s="285"/>
      <c r="I35" s="286"/>
      <c r="J35" s="65"/>
      <c r="U35" s="62"/>
      <c r="V35" s="62"/>
    </row>
    <row r="36" spans="2:22" ht="12.75" customHeight="1" x14ac:dyDescent="0.2">
      <c r="B36" s="267" t="s">
        <v>276</v>
      </c>
      <c r="C36" s="268"/>
      <c r="D36" s="268"/>
      <c r="E36" s="268"/>
      <c r="F36" s="268"/>
      <c r="G36" s="268"/>
      <c r="H36" s="268"/>
      <c r="I36" s="268"/>
      <c r="J36" s="65"/>
      <c r="U36" s="62"/>
      <c r="V36" s="62"/>
    </row>
    <row r="37" spans="2:22" ht="12.75" customHeight="1" x14ac:dyDescent="0.2">
      <c r="B37" s="269"/>
      <c r="C37" s="269"/>
      <c r="D37" s="269"/>
      <c r="E37" s="269"/>
      <c r="F37" s="269"/>
      <c r="G37" s="269"/>
      <c r="H37" s="269"/>
      <c r="I37" s="269"/>
      <c r="J37" s="65"/>
      <c r="U37" s="62"/>
      <c r="V37" s="62"/>
    </row>
    <row r="38" spans="2:22" ht="12.75" customHeight="1" x14ac:dyDescent="0.2">
      <c r="B38" s="126"/>
      <c r="C38" s="126"/>
      <c r="D38" s="126"/>
      <c r="E38" s="126"/>
      <c r="F38" s="126"/>
      <c r="G38" s="126"/>
      <c r="H38" s="126"/>
      <c r="I38" s="126"/>
      <c r="J38" s="65"/>
      <c r="U38" s="62"/>
      <c r="V38" s="62"/>
    </row>
    <row r="39" spans="2:22" ht="12.75" customHeight="1" x14ac:dyDescent="0.2">
      <c r="B39" s="107" t="s">
        <v>232</v>
      </c>
      <c r="C39" s="127"/>
      <c r="D39" s="127"/>
    </row>
    <row r="40" spans="2:22" ht="12.75" customHeight="1" x14ac:dyDescent="0.2">
      <c r="B40" s="14"/>
      <c r="C40" s="108" t="s">
        <v>55</v>
      </c>
      <c r="D40" s="116" t="s">
        <v>54</v>
      </c>
    </row>
    <row r="41" spans="2:22" ht="12.75" customHeight="1" x14ac:dyDescent="0.2">
      <c r="B41" s="252" t="s">
        <v>113</v>
      </c>
      <c r="C41" s="262"/>
      <c r="D41" s="270" t="s">
        <v>31</v>
      </c>
    </row>
    <row r="42" spans="2:22" ht="12.75" customHeight="1" x14ac:dyDescent="0.2">
      <c r="B42" s="263"/>
      <c r="C42" s="264"/>
      <c r="D42" s="271"/>
    </row>
    <row r="43" spans="2:22" ht="12.75" customHeight="1" x14ac:dyDescent="0.2">
      <c r="B43" s="260"/>
      <c r="C43" s="261"/>
      <c r="D43" s="76"/>
    </row>
    <row r="44" spans="2:22" ht="12.75" customHeight="1" x14ac:dyDescent="0.2">
      <c r="B44" s="260"/>
      <c r="C44" s="261"/>
      <c r="D44" s="76"/>
    </row>
    <row r="45" spans="2:22" ht="12.75" customHeight="1" x14ac:dyDescent="0.2">
      <c r="B45" s="260"/>
      <c r="C45" s="261"/>
      <c r="D45" s="76"/>
    </row>
    <row r="46" spans="2:22" ht="12.75" customHeight="1" x14ac:dyDescent="0.2">
      <c r="B46" s="260"/>
      <c r="C46" s="261"/>
      <c r="D46" s="76"/>
    </row>
    <row r="47" spans="2:22" ht="12.75" customHeight="1" x14ac:dyDescent="0.2">
      <c r="B47" s="260"/>
      <c r="C47" s="261"/>
      <c r="D47" s="76"/>
    </row>
    <row r="48" spans="2:22" ht="12.75" customHeight="1" x14ac:dyDescent="0.2">
      <c r="B48" s="260"/>
      <c r="C48" s="261"/>
      <c r="D48" s="76"/>
    </row>
    <row r="49" spans="2:4" ht="12.75" customHeight="1" x14ac:dyDescent="0.2">
      <c r="B49" s="260"/>
      <c r="C49" s="261"/>
      <c r="D49" s="76"/>
    </row>
    <row r="50" spans="2:4" ht="12.75" customHeight="1" x14ac:dyDescent="0.2">
      <c r="B50" s="260"/>
      <c r="C50" s="261"/>
      <c r="D50" s="76"/>
    </row>
    <row r="51" spans="2:4" ht="12.75" customHeight="1" x14ac:dyDescent="0.2">
      <c r="B51" s="260"/>
      <c r="C51" s="261"/>
      <c r="D51" s="76"/>
    </row>
    <row r="52" spans="2:4" ht="12.75" customHeight="1" x14ac:dyDescent="0.2">
      <c r="B52" s="260"/>
      <c r="C52" s="261"/>
      <c r="D52" s="76"/>
    </row>
    <row r="53" spans="2:4" ht="12.75" customHeight="1" x14ac:dyDescent="0.2">
      <c r="B53" s="260"/>
      <c r="C53" s="261"/>
      <c r="D53" s="76"/>
    </row>
    <row r="54" spans="2:4" ht="12.75" customHeight="1" x14ac:dyDescent="0.2">
      <c r="B54" s="260"/>
      <c r="C54" s="261"/>
      <c r="D54" s="76"/>
    </row>
    <row r="55" spans="2:4" ht="12.75" customHeight="1" x14ac:dyDescent="0.2">
      <c r="B55" s="260"/>
      <c r="C55" s="261"/>
      <c r="D55" s="76"/>
    </row>
    <row r="56" spans="2:4" ht="12.75" customHeight="1" x14ac:dyDescent="0.2">
      <c r="B56" s="260"/>
      <c r="C56" s="261"/>
      <c r="D56" s="76"/>
    </row>
    <row r="57" spans="2:4" ht="12.75" customHeight="1" x14ac:dyDescent="0.2">
      <c r="B57" s="260"/>
      <c r="C57" s="261"/>
      <c r="D57" s="76"/>
    </row>
    <row r="58" spans="2:4" ht="12.75" customHeight="1" x14ac:dyDescent="0.2">
      <c r="B58" s="256" t="s">
        <v>1</v>
      </c>
      <c r="C58" s="257"/>
      <c r="D58" s="82">
        <f>SUM(D43:D57)</f>
        <v>0</v>
      </c>
    </row>
    <row r="59" spans="2:4" ht="12.75" customHeight="1" x14ac:dyDescent="0.2"/>
  </sheetData>
  <sheetProtection algorithmName="SHA-512" hashValue="QIZcRm9I8vWTCZlb0LwW1gi0Lt8gqwwsdjA6vXaWcpVO4nPyQ7EBlHgTmYOW6gtxo+0622zF2bLlAaymXs9xKg==" saltValue="gOpxTagkzGiQzWurOetcXw==" spinCount="100000" sheet="1" selectLockedCells="1"/>
  <mergeCells count="34">
    <mergeCell ref="D41:D42"/>
    <mergeCell ref="B44:C44"/>
    <mergeCell ref="B24:E24"/>
    <mergeCell ref="B25:E25"/>
    <mergeCell ref="B57:C57"/>
    <mergeCell ref="B29:I35"/>
    <mergeCell ref="B26:E26"/>
    <mergeCell ref="B43:C43"/>
    <mergeCell ref="B45:C45"/>
    <mergeCell ref="B58:C58"/>
    <mergeCell ref="G14:G15"/>
    <mergeCell ref="B51:C51"/>
    <mergeCell ref="B52:C52"/>
    <mergeCell ref="B53:C53"/>
    <mergeCell ref="B54:C54"/>
    <mergeCell ref="B56:C56"/>
    <mergeCell ref="B46:C46"/>
    <mergeCell ref="B47:C47"/>
    <mergeCell ref="B48:C48"/>
    <mergeCell ref="B49:C49"/>
    <mergeCell ref="B50:C50"/>
    <mergeCell ref="B41:C42"/>
    <mergeCell ref="B55:C55"/>
    <mergeCell ref="F14:F15"/>
    <mergeCell ref="B36:I37"/>
    <mergeCell ref="B20:E20"/>
    <mergeCell ref="B21:E21"/>
    <mergeCell ref="B22:E22"/>
    <mergeCell ref="B23:E23"/>
    <mergeCell ref="B14:E15"/>
    <mergeCell ref="B16:E16"/>
    <mergeCell ref="B17:E17"/>
    <mergeCell ref="B18:E18"/>
    <mergeCell ref="B19:E19"/>
  </mergeCells>
  <conditionalFormatting sqref="D13">
    <cfRule type="cellIs" dxfId="23" priority="30" operator="equal">
      <formula>""</formula>
    </cfRule>
  </conditionalFormatting>
  <conditionalFormatting sqref="F13">
    <cfRule type="cellIs" dxfId="22" priority="13" operator="equal">
      <formula>""</formula>
    </cfRule>
  </conditionalFormatting>
  <conditionalFormatting sqref="F13">
    <cfRule type="cellIs" dxfId="21" priority="12" operator="equal">
      <formula>""</formula>
    </cfRule>
  </conditionalFormatting>
  <conditionalFormatting sqref="E13">
    <cfRule type="cellIs" dxfId="20" priority="11" operator="equal">
      <formula>""</formula>
    </cfRule>
  </conditionalFormatting>
  <conditionalFormatting sqref="G13">
    <cfRule type="cellIs" dxfId="19" priority="10" operator="equal">
      <formula>""</formula>
    </cfRule>
  </conditionalFormatting>
  <conditionalFormatting sqref="G13">
    <cfRule type="cellIs" dxfId="18" priority="9" operator="equal">
      <formula>""</formula>
    </cfRule>
  </conditionalFormatting>
  <conditionalFormatting sqref="G13">
    <cfRule type="cellIs" dxfId="17" priority="8" operator="equal">
      <formula>""</formula>
    </cfRule>
  </conditionalFormatting>
  <conditionalFormatting sqref="G13">
    <cfRule type="cellIs" dxfId="16" priority="7" operator="equal">
      <formula>""</formula>
    </cfRule>
  </conditionalFormatting>
  <conditionalFormatting sqref="C40">
    <cfRule type="cellIs" dxfId="15" priority="6" operator="equal">
      <formula>""</formula>
    </cfRule>
  </conditionalFormatting>
  <conditionalFormatting sqref="C40">
    <cfRule type="cellIs" dxfId="14" priority="5" operator="equal">
      <formula>""</formula>
    </cfRule>
  </conditionalFormatting>
  <conditionalFormatting sqref="D40">
    <cfRule type="cellIs" dxfId="13" priority="4" operator="equal">
      <formula>""</formula>
    </cfRule>
  </conditionalFormatting>
  <conditionalFormatting sqref="D40">
    <cfRule type="cellIs" dxfId="12" priority="3" operator="equal">
      <formula>""</formula>
    </cfRule>
  </conditionalFormatting>
  <conditionalFormatting sqref="D40">
    <cfRule type="cellIs" dxfId="11" priority="2" operator="equal">
      <formula>""</formula>
    </cfRule>
  </conditionalFormatting>
  <conditionalFormatting sqref="D40">
    <cfRule type="cellIs" dxfId="10" priority="1" operator="equal">
      <formula>""</formula>
    </cfRule>
  </conditionalFormatting>
  <dataValidations count="3">
    <dataValidation type="list" allowBlank="1" showInputMessage="1" showErrorMessage="1" sqref="E13" xr:uid="{91A97F34-AF91-408F-95D8-F46E93D6D900}">
      <formula1>PDV</formula1>
    </dataValidation>
    <dataValidation allowBlank="1" showInputMessage="1" showErrorMessage="1" prompt="Iznos od kredita HBOR-a za refundaciju po stavkama (iznosi koji su plaćeni ili se planiraju platiti iz vlastitih sredstava prije korištenja kredita)." sqref="G16" xr:uid="{95F787EC-7E0A-45E0-8A4B-9761C699B375}"/>
    <dataValidation type="list" allowBlank="1" showInputMessage="1" showErrorMessage="1" sqref="D40 G13" xr:uid="{A18A082B-23C1-41F7-AF62-9F75F63DD652}">
      <formula1>valuta</formula1>
    </dataValidation>
  </dataValidations>
  <pageMargins left="0.23622047244094491" right="0.23622047244094491" top="0.55118110236220474" bottom="0.55118110236220474" header="0.31496062992125984" footer="0.31496062992125984"/>
  <pageSetup paperSize="9" scale="7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DEA5-FE27-4A69-8760-875748A8DE16}">
  <sheetPr codeName="Sheet13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149" customWidth="1"/>
    <col min="2" max="2" width="30.140625" style="149" customWidth="1"/>
    <col min="3" max="12" width="15.42578125" style="149" customWidth="1"/>
    <col min="13" max="13" width="5" style="149" customWidth="1"/>
    <col min="14" max="14" width="9.140625" style="149" hidden="1" customWidth="1"/>
    <col min="15" max="16384" width="9.140625" style="149" hidden="1"/>
  </cols>
  <sheetData>
    <row r="1" spans="1:24" ht="12.75" customHeight="1" x14ac:dyDescent="0.2">
      <c r="B1" s="150"/>
      <c r="C1" s="151"/>
      <c r="D1" s="151"/>
      <c r="E1" s="151"/>
      <c r="F1" s="152"/>
      <c r="G1" s="152"/>
    </row>
    <row r="2" spans="1:24" ht="12.75" customHeight="1" x14ac:dyDescent="0.2">
      <c r="B2" s="150"/>
      <c r="C2" s="151"/>
      <c r="D2" s="151"/>
      <c r="E2" s="151"/>
      <c r="F2" s="152"/>
      <c r="G2" s="152"/>
    </row>
    <row r="3" spans="1:24" ht="12.75" customHeight="1" x14ac:dyDescent="0.2">
      <c r="B3" s="150"/>
      <c r="C3" s="151"/>
      <c r="D3" s="151"/>
      <c r="E3" s="151"/>
      <c r="F3" s="152"/>
      <c r="G3" s="152"/>
    </row>
    <row r="4" spans="1:24" ht="12.75" customHeight="1" x14ac:dyDescent="0.2">
      <c r="B4" s="150"/>
      <c r="C4" s="151"/>
      <c r="D4" s="151"/>
      <c r="E4" s="151"/>
      <c r="F4" s="152"/>
      <c r="G4" s="152"/>
    </row>
    <row r="5" spans="1:24" ht="12.75" customHeight="1" x14ac:dyDescent="0.2">
      <c r="B5" s="11" t="str">
        <f>IF('Poslovni plan'!B5=0,"Prenosi se s prve stranice",'Poslovni plan'!B5)</f>
        <v>Tablice klijenta-izravno-obs-SMŽ</v>
      </c>
      <c r="C5" s="151"/>
      <c r="D5" s="151"/>
      <c r="E5" s="151"/>
      <c r="F5" s="152"/>
      <c r="G5" s="152"/>
    </row>
    <row r="6" spans="1:24" ht="12.75" customHeight="1" x14ac:dyDescent="0.2">
      <c r="B6" s="13" t="s">
        <v>269</v>
      </c>
      <c r="C6" s="151"/>
      <c r="D6" s="151"/>
      <c r="E6" s="151"/>
      <c r="F6" s="152"/>
      <c r="G6" s="152"/>
    </row>
    <row r="7" spans="1:24" ht="12.75" customHeight="1" x14ac:dyDescent="0.2">
      <c r="B7" s="18" t="str">
        <f>IF('Poslovni plan'!B7=0,"Prenosi se s prve stranice",'Poslovni plan'!B7)</f>
        <v>Prenosi se s prve stranice</v>
      </c>
      <c r="C7" s="151"/>
      <c r="D7" s="151"/>
      <c r="E7" s="151"/>
      <c r="F7" s="152"/>
      <c r="G7" s="152"/>
    </row>
    <row r="8" spans="1:24" s="155" customFormat="1" ht="12.75" customHeight="1" x14ac:dyDescent="0.2">
      <c r="A8"/>
      <c r="B8" s="13" t="s">
        <v>270</v>
      </c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</row>
    <row r="9" spans="1:24" ht="12.75" customHeight="1" x14ac:dyDescent="0.2">
      <c r="B9" s="19" t="str">
        <f>IF('Poslovni plan'!B9=0,"Prenosi se s prve stranice",'Poslovni plan'!B9)</f>
        <v>Prenosi se s prve stranice</v>
      </c>
      <c r="C9" s="151"/>
      <c r="D9" s="151"/>
      <c r="E9" s="151"/>
      <c r="F9" s="152"/>
      <c r="G9" s="152"/>
    </row>
    <row r="10" spans="1:24" ht="12.75" customHeight="1" x14ac:dyDescent="0.2">
      <c r="B10" s="156"/>
      <c r="C10" s="151"/>
      <c r="D10" s="151"/>
      <c r="E10" s="151"/>
      <c r="F10" s="152"/>
      <c r="G10" s="152"/>
    </row>
    <row r="11" spans="1:24" ht="12.75" customHeight="1" x14ac:dyDescent="0.2">
      <c r="B11" s="157" t="s">
        <v>184</v>
      </c>
      <c r="C11" s="158"/>
      <c r="D11" s="158"/>
      <c r="E11" s="158"/>
      <c r="F11" s="159"/>
      <c r="G11" s="159"/>
      <c r="H11" s="160"/>
      <c r="I11" s="160"/>
      <c r="J11" s="160"/>
      <c r="K11" s="160"/>
      <c r="L11" s="160"/>
    </row>
    <row r="12" spans="1:24" ht="12.75" customHeight="1" x14ac:dyDescent="0.2">
      <c r="B12" s="153"/>
      <c r="C12" s="151"/>
      <c r="D12" s="151"/>
      <c r="E12" s="151"/>
      <c r="F12" s="152"/>
    </row>
    <row r="13" spans="1:24" ht="12.75" customHeight="1" x14ac:dyDescent="0.2">
      <c r="B13" s="161" t="s">
        <v>279</v>
      </c>
      <c r="C13" s="155"/>
      <c r="D13" s="162"/>
      <c r="E13" s="151"/>
      <c r="H13" s="163" t="s">
        <v>67</v>
      </c>
      <c r="I13" s="164"/>
      <c r="Q13" s="165"/>
      <c r="R13" s="165"/>
      <c r="U13" s="165"/>
      <c r="V13" s="165"/>
      <c r="W13" s="165"/>
      <c r="X13" s="165"/>
    </row>
    <row r="14" spans="1:24" ht="12.75" customHeight="1" x14ac:dyDescent="0.2">
      <c r="B14" s="288" t="s">
        <v>0</v>
      </c>
      <c r="C14" s="288" t="s">
        <v>56</v>
      </c>
      <c r="D14" s="288" t="s">
        <v>260</v>
      </c>
      <c r="E14" s="288" t="s">
        <v>27</v>
      </c>
      <c r="F14" s="288" t="s">
        <v>261</v>
      </c>
      <c r="G14" s="288" t="s">
        <v>27</v>
      </c>
      <c r="H14" s="288" t="s">
        <v>262</v>
      </c>
      <c r="I14" s="288" t="s">
        <v>27</v>
      </c>
      <c r="Q14" s="165"/>
      <c r="R14" s="165"/>
      <c r="U14" s="165"/>
      <c r="V14" s="165"/>
      <c r="W14" s="165"/>
      <c r="X14" s="165"/>
    </row>
    <row r="15" spans="1:24" x14ac:dyDescent="0.2">
      <c r="B15" s="289"/>
      <c r="C15" s="289"/>
      <c r="D15" s="289"/>
      <c r="E15" s="289"/>
      <c r="F15" s="289"/>
      <c r="G15" s="289"/>
      <c r="H15" s="319"/>
      <c r="I15" s="289"/>
      <c r="Q15" s="165"/>
      <c r="R15" s="165"/>
      <c r="T15" s="166"/>
      <c r="U15" s="165"/>
      <c r="V15" s="165"/>
      <c r="W15" s="165"/>
      <c r="X15" s="165"/>
    </row>
    <row r="16" spans="1:24" x14ac:dyDescent="0.2">
      <c r="B16" s="290"/>
      <c r="C16" s="291"/>
      <c r="D16" s="290"/>
      <c r="E16" s="291"/>
      <c r="F16" s="290"/>
      <c r="G16" s="291"/>
      <c r="H16" s="290"/>
      <c r="I16" s="291"/>
      <c r="S16" s="166"/>
    </row>
    <row r="17" spans="2:24" ht="12.75" customHeight="1" x14ac:dyDescent="0.2">
      <c r="B17" s="113"/>
      <c r="C17" s="167"/>
      <c r="D17" s="100"/>
      <c r="E17" s="168" t="str">
        <f t="shared" ref="E17:E24" si="0">IFERROR(D17/$D$25,"")</f>
        <v/>
      </c>
      <c r="F17" s="100"/>
      <c r="G17" s="168" t="str">
        <f t="shared" ref="G17:G24" si="1">IFERROR(F17/$F$25,"")</f>
        <v/>
      </c>
      <c r="H17" s="100"/>
      <c r="I17" s="168" t="str">
        <f t="shared" ref="I17:I24" si="2">IFERROR(H17/$H$25,"")</f>
        <v/>
      </c>
    </row>
    <row r="18" spans="2:24" ht="12.75" customHeight="1" x14ac:dyDescent="0.2">
      <c r="B18" s="101"/>
      <c r="C18" s="167"/>
      <c r="D18" s="100"/>
      <c r="E18" s="168" t="str">
        <f t="shared" si="0"/>
        <v/>
      </c>
      <c r="F18" s="100"/>
      <c r="G18" s="168" t="str">
        <f t="shared" si="1"/>
        <v/>
      </c>
      <c r="H18" s="100"/>
      <c r="I18" s="168" t="str">
        <f t="shared" si="2"/>
        <v/>
      </c>
    </row>
    <row r="19" spans="2:24" ht="12.75" customHeight="1" x14ac:dyDescent="0.2">
      <c r="B19" s="101"/>
      <c r="C19" s="167"/>
      <c r="D19" s="100"/>
      <c r="E19" s="168" t="str">
        <f t="shared" si="0"/>
        <v/>
      </c>
      <c r="F19" s="100"/>
      <c r="G19" s="168" t="str">
        <f t="shared" si="1"/>
        <v/>
      </c>
      <c r="H19" s="100"/>
      <c r="I19" s="168" t="str">
        <f t="shared" si="2"/>
        <v/>
      </c>
    </row>
    <row r="20" spans="2:24" ht="12.75" customHeight="1" x14ac:dyDescent="0.2">
      <c r="B20" s="101"/>
      <c r="C20" s="167"/>
      <c r="D20" s="100"/>
      <c r="E20" s="168" t="str">
        <f>IFERROR(D20/$D$25,"")</f>
        <v/>
      </c>
      <c r="F20" s="100"/>
      <c r="G20" s="168" t="str">
        <f t="shared" si="1"/>
        <v/>
      </c>
      <c r="H20" s="100"/>
      <c r="I20" s="168" t="str">
        <f t="shared" si="2"/>
        <v/>
      </c>
    </row>
    <row r="21" spans="2:24" ht="12.75" customHeight="1" x14ac:dyDescent="0.2">
      <c r="B21" s="101"/>
      <c r="C21" s="167"/>
      <c r="D21" s="100"/>
      <c r="E21" s="168" t="str">
        <f t="shared" si="0"/>
        <v/>
      </c>
      <c r="F21" s="100"/>
      <c r="G21" s="168" t="str">
        <f t="shared" si="1"/>
        <v/>
      </c>
      <c r="H21" s="100"/>
      <c r="I21" s="168" t="str">
        <f t="shared" si="2"/>
        <v/>
      </c>
    </row>
    <row r="22" spans="2:24" ht="12.75" customHeight="1" x14ac:dyDescent="0.2">
      <c r="B22" s="101"/>
      <c r="C22" s="167"/>
      <c r="D22" s="100"/>
      <c r="E22" s="168" t="str">
        <f t="shared" si="0"/>
        <v/>
      </c>
      <c r="F22" s="100"/>
      <c r="G22" s="168" t="str">
        <f t="shared" si="1"/>
        <v/>
      </c>
      <c r="H22" s="100"/>
      <c r="I22" s="168" t="str">
        <f t="shared" si="2"/>
        <v/>
      </c>
      <c r="Q22" s="169"/>
      <c r="R22" s="169"/>
      <c r="S22" s="169"/>
      <c r="T22" s="169"/>
      <c r="U22" s="169"/>
      <c r="V22" s="169"/>
    </row>
    <row r="23" spans="2:24" ht="12.75" customHeight="1" x14ac:dyDescent="0.2">
      <c r="B23" s="101"/>
      <c r="C23" s="167"/>
      <c r="D23" s="100"/>
      <c r="E23" s="168" t="str">
        <f t="shared" si="0"/>
        <v/>
      </c>
      <c r="F23" s="100"/>
      <c r="G23" s="168" t="str">
        <f t="shared" si="1"/>
        <v/>
      </c>
      <c r="H23" s="100"/>
      <c r="I23" s="168" t="str">
        <f t="shared" si="2"/>
        <v/>
      </c>
      <c r="Q23" s="169"/>
      <c r="R23" s="169"/>
      <c r="S23" s="169"/>
      <c r="T23" s="169"/>
      <c r="U23" s="169"/>
      <c r="V23" s="169"/>
    </row>
    <row r="24" spans="2:24" ht="12.75" customHeight="1" x14ac:dyDescent="0.2">
      <c r="B24" s="170" t="s">
        <v>57</v>
      </c>
      <c r="C24" s="171" t="s">
        <v>2</v>
      </c>
      <c r="D24" s="100"/>
      <c r="E24" s="168" t="str">
        <f t="shared" si="0"/>
        <v/>
      </c>
      <c r="F24" s="100"/>
      <c r="G24" s="168" t="str">
        <f t="shared" si="1"/>
        <v/>
      </c>
      <c r="H24" s="100"/>
      <c r="I24" s="168" t="str">
        <f t="shared" si="2"/>
        <v/>
      </c>
      <c r="Q24" s="169"/>
      <c r="R24" s="169"/>
      <c r="S24" s="169"/>
      <c r="T24" s="169"/>
      <c r="U24" s="169"/>
      <c r="V24" s="169"/>
    </row>
    <row r="25" spans="2:24" ht="12.75" customHeight="1" x14ac:dyDescent="0.2">
      <c r="B25" s="172" t="s">
        <v>1</v>
      </c>
      <c r="C25" s="173" t="s">
        <v>2</v>
      </c>
      <c r="D25" s="174">
        <f t="shared" ref="D25:I25" si="3">SUM(D17:D24)</f>
        <v>0</v>
      </c>
      <c r="E25" s="175">
        <f t="shared" si="3"/>
        <v>0</v>
      </c>
      <c r="F25" s="174">
        <f t="shared" si="3"/>
        <v>0</v>
      </c>
      <c r="G25" s="175">
        <f t="shared" si="3"/>
        <v>0</v>
      </c>
      <c r="H25" s="174">
        <f t="shared" si="3"/>
        <v>0</v>
      </c>
      <c r="I25" s="175">
        <f t="shared" si="3"/>
        <v>0</v>
      </c>
    </row>
    <row r="26" spans="2:24" ht="12.75" customHeight="1" x14ac:dyDescent="0.2">
      <c r="B26" s="176"/>
    </row>
    <row r="27" spans="2:24" ht="12.75" customHeight="1" x14ac:dyDescent="0.2">
      <c r="B27" s="161" t="s">
        <v>280</v>
      </c>
      <c r="I27" s="163"/>
      <c r="Q27" s="165"/>
      <c r="R27" s="165"/>
      <c r="U27" s="165"/>
      <c r="V27" s="165"/>
      <c r="W27" s="165"/>
      <c r="X27" s="165"/>
    </row>
    <row r="28" spans="2:24" ht="12.75" customHeight="1" x14ac:dyDescent="0.2">
      <c r="B28" s="288" t="s">
        <v>0</v>
      </c>
      <c r="C28" s="288" t="s">
        <v>56</v>
      </c>
      <c r="D28" s="288" t="s">
        <v>264</v>
      </c>
      <c r="E28" s="288" t="s">
        <v>27</v>
      </c>
      <c r="F28" s="293" t="s">
        <v>263</v>
      </c>
      <c r="G28" s="294"/>
      <c r="H28" s="295"/>
      <c r="I28" s="293" t="s">
        <v>265</v>
      </c>
      <c r="J28" s="299"/>
      <c r="K28" s="300"/>
      <c r="L28" s="301"/>
      <c r="Q28" s="165"/>
      <c r="R28" s="165"/>
      <c r="U28" s="165"/>
      <c r="V28" s="165"/>
      <c r="W28" s="165"/>
      <c r="X28" s="165"/>
    </row>
    <row r="29" spans="2:24" ht="12.75" customHeight="1" x14ac:dyDescent="0.2">
      <c r="B29" s="289"/>
      <c r="C29" s="289"/>
      <c r="D29" s="289"/>
      <c r="E29" s="292"/>
      <c r="F29" s="296"/>
      <c r="G29" s="297"/>
      <c r="H29" s="298"/>
      <c r="I29" s="302"/>
      <c r="J29" s="303"/>
      <c r="K29" s="304"/>
      <c r="L29" s="305"/>
      <c r="Q29" s="165"/>
      <c r="R29" s="165"/>
      <c r="T29" s="166"/>
      <c r="U29" s="165"/>
      <c r="V29" s="165"/>
      <c r="W29" s="165"/>
      <c r="X29" s="165"/>
    </row>
    <row r="30" spans="2:24" ht="12.75" customHeight="1" x14ac:dyDescent="0.2">
      <c r="B30" s="290"/>
      <c r="C30" s="291"/>
      <c r="D30" s="290"/>
      <c r="E30" s="291"/>
      <c r="F30" s="177" t="s">
        <v>147</v>
      </c>
      <c r="G30" s="177" t="s">
        <v>148</v>
      </c>
      <c r="H30" s="177" t="s">
        <v>66</v>
      </c>
      <c r="I30" s="177" t="s">
        <v>237</v>
      </c>
      <c r="J30" s="177" t="s">
        <v>238</v>
      </c>
      <c r="K30" s="177" t="s">
        <v>3</v>
      </c>
      <c r="L30" s="177" t="s">
        <v>4</v>
      </c>
      <c r="S30" s="166"/>
    </row>
    <row r="31" spans="2:24" ht="12.75" customHeight="1" x14ac:dyDescent="0.2">
      <c r="B31" s="113"/>
      <c r="C31" s="38"/>
      <c r="D31" s="100"/>
      <c r="E31" s="168" t="str">
        <f t="shared" ref="E31:E38" si="4">IFERROR(D31/$D$39,"")</f>
        <v/>
      </c>
      <c r="F31" s="100"/>
      <c r="G31" s="100"/>
      <c r="H31" s="178">
        <f t="shared" ref="H31:H38" si="5">SUM(F31:G31)</f>
        <v>0</v>
      </c>
      <c r="I31" s="100"/>
      <c r="J31" s="100"/>
      <c r="K31" s="100"/>
      <c r="L31" s="100"/>
    </row>
    <row r="32" spans="2:24" ht="12.75" customHeight="1" x14ac:dyDescent="0.2">
      <c r="B32" s="101"/>
      <c r="C32" s="38"/>
      <c r="D32" s="100"/>
      <c r="E32" s="168" t="str">
        <f t="shared" si="4"/>
        <v/>
      </c>
      <c r="F32" s="100"/>
      <c r="G32" s="100"/>
      <c r="H32" s="178">
        <f t="shared" si="5"/>
        <v>0</v>
      </c>
      <c r="I32" s="100"/>
      <c r="J32" s="100"/>
      <c r="K32" s="100"/>
      <c r="L32" s="100"/>
    </row>
    <row r="33" spans="2:22" ht="12.75" customHeight="1" x14ac:dyDescent="0.2">
      <c r="B33" s="101"/>
      <c r="C33" s="38"/>
      <c r="D33" s="100"/>
      <c r="E33" s="168" t="str">
        <f t="shared" si="4"/>
        <v/>
      </c>
      <c r="F33" s="100"/>
      <c r="G33" s="100"/>
      <c r="H33" s="178">
        <f t="shared" si="5"/>
        <v>0</v>
      </c>
      <c r="I33" s="100"/>
      <c r="J33" s="100"/>
      <c r="K33" s="100"/>
      <c r="L33" s="100"/>
    </row>
    <row r="34" spans="2:22" ht="12.75" customHeight="1" x14ac:dyDescent="0.2">
      <c r="B34" s="101"/>
      <c r="C34" s="38"/>
      <c r="D34" s="100"/>
      <c r="E34" s="168" t="str">
        <f t="shared" si="4"/>
        <v/>
      </c>
      <c r="F34" s="100"/>
      <c r="G34" s="100"/>
      <c r="H34" s="178">
        <f t="shared" si="5"/>
        <v>0</v>
      </c>
      <c r="I34" s="100"/>
      <c r="J34" s="100"/>
      <c r="K34" s="100"/>
      <c r="L34" s="100"/>
    </row>
    <row r="35" spans="2:22" ht="12.75" customHeight="1" x14ac:dyDescent="0.2">
      <c r="B35" s="101"/>
      <c r="C35" s="38"/>
      <c r="D35" s="100"/>
      <c r="E35" s="168" t="str">
        <f t="shared" si="4"/>
        <v/>
      </c>
      <c r="F35" s="100"/>
      <c r="G35" s="100"/>
      <c r="H35" s="178">
        <f t="shared" si="5"/>
        <v>0</v>
      </c>
      <c r="I35" s="100"/>
      <c r="J35" s="100"/>
      <c r="K35" s="100"/>
      <c r="L35" s="100"/>
    </row>
    <row r="36" spans="2:22" ht="12.75" customHeight="1" x14ac:dyDescent="0.2">
      <c r="B36" s="101"/>
      <c r="C36" s="38"/>
      <c r="D36" s="100"/>
      <c r="E36" s="168" t="str">
        <f t="shared" si="4"/>
        <v/>
      </c>
      <c r="F36" s="100"/>
      <c r="G36" s="100"/>
      <c r="H36" s="178">
        <f t="shared" si="5"/>
        <v>0</v>
      </c>
      <c r="I36" s="100"/>
      <c r="J36" s="100"/>
      <c r="K36" s="100"/>
      <c r="L36" s="100"/>
      <c r="Q36" s="169"/>
      <c r="R36" s="169"/>
      <c r="S36" s="169"/>
      <c r="T36" s="169"/>
      <c r="U36" s="169"/>
      <c r="V36" s="169"/>
    </row>
    <row r="37" spans="2:22" ht="12.75" customHeight="1" x14ac:dyDescent="0.2">
      <c r="B37" s="101"/>
      <c r="C37" s="38"/>
      <c r="D37" s="100"/>
      <c r="E37" s="168" t="str">
        <f t="shared" si="4"/>
        <v/>
      </c>
      <c r="F37" s="100"/>
      <c r="G37" s="100"/>
      <c r="H37" s="178">
        <f t="shared" si="5"/>
        <v>0</v>
      </c>
      <c r="I37" s="100"/>
      <c r="J37" s="100"/>
      <c r="K37" s="100"/>
      <c r="L37" s="100"/>
      <c r="Q37" s="169"/>
      <c r="R37" s="169"/>
      <c r="S37" s="169"/>
      <c r="T37" s="169"/>
      <c r="U37" s="169"/>
      <c r="V37" s="169"/>
    </row>
    <row r="38" spans="2:22" ht="12.75" customHeight="1" x14ac:dyDescent="0.2">
      <c r="B38" s="170" t="s">
        <v>57</v>
      </c>
      <c r="C38" s="171" t="s">
        <v>2</v>
      </c>
      <c r="D38" s="100"/>
      <c r="E38" s="168" t="str">
        <f t="shared" si="4"/>
        <v/>
      </c>
      <c r="F38" s="100"/>
      <c r="G38" s="100"/>
      <c r="H38" s="178">
        <f t="shared" si="5"/>
        <v>0</v>
      </c>
      <c r="I38" s="100"/>
      <c r="J38" s="100"/>
      <c r="K38" s="100"/>
      <c r="L38" s="100"/>
      <c r="Q38" s="169"/>
      <c r="R38" s="169"/>
      <c r="S38" s="169"/>
      <c r="T38" s="169"/>
      <c r="U38" s="169"/>
      <c r="V38" s="169"/>
    </row>
    <row r="39" spans="2:22" ht="12.75" customHeight="1" x14ac:dyDescent="0.2">
      <c r="B39" s="172" t="s">
        <v>1</v>
      </c>
      <c r="C39" s="173" t="s">
        <v>2</v>
      </c>
      <c r="D39" s="174">
        <f>SUM(D31:D38)</f>
        <v>0</v>
      </c>
      <c r="E39" s="175">
        <f t="shared" ref="E39" si="6">SUM(E30:E38)</f>
        <v>0</v>
      </c>
      <c r="F39" s="174">
        <f t="shared" ref="F39:L39" si="7">SUM(F31:F38)</f>
        <v>0</v>
      </c>
      <c r="G39" s="174">
        <f t="shared" si="7"/>
        <v>0</v>
      </c>
      <c r="H39" s="174">
        <f t="shared" si="7"/>
        <v>0</v>
      </c>
      <c r="I39" s="174">
        <f t="shared" si="7"/>
        <v>0</v>
      </c>
      <c r="J39" s="174">
        <f t="shared" si="7"/>
        <v>0</v>
      </c>
      <c r="K39" s="174">
        <f t="shared" si="7"/>
        <v>0</v>
      </c>
      <c r="L39" s="174">
        <f t="shared" si="7"/>
        <v>0</v>
      </c>
    </row>
    <row r="40" spans="2:22" ht="12.75" customHeight="1" x14ac:dyDescent="0.2"/>
    <row r="41" spans="2:22" ht="12.75" customHeight="1" x14ac:dyDescent="0.2">
      <c r="B41" s="179" t="s">
        <v>63</v>
      </c>
    </row>
    <row r="42" spans="2:22" ht="12.75" customHeight="1" x14ac:dyDescent="0.2">
      <c r="B42" s="306"/>
      <c r="C42" s="275"/>
      <c r="D42" s="275"/>
      <c r="E42" s="275"/>
      <c r="F42" s="275"/>
      <c r="G42" s="275"/>
      <c r="H42" s="275"/>
      <c r="I42" s="276"/>
    </row>
    <row r="43" spans="2:22" ht="12.75" customHeight="1" x14ac:dyDescent="0.2">
      <c r="B43" s="307"/>
      <c r="C43" s="308"/>
      <c r="D43" s="308"/>
      <c r="E43" s="308"/>
      <c r="F43" s="308"/>
      <c r="G43" s="308"/>
      <c r="H43" s="308"/>
      <c r="I43" s="281"/>
    </row>
    <row r="44" spans="2:22" ht="12.75" customHeight="1" x14ac:dyDescent="0.2">
      <c r="B44" s="307"/>
      <c r="C44" s="308"/>
      <c r="D44" s="308"/>
      <c r="E44" s="308"/>
      <c r="F44" s="308"/>
      <c r="G44" s="308"/>
      <c r="H44" s="308"/>
      <c r="I44" s="281"/>
    </row>
    <row r="45" spans="2:22" ht="12.75" customHeight="1" x14ac:dyDescent="0.2">
      <c r="B45" s="307"/>
      <c r="C45" s="308"/>
      <c r="D45" s="308"/>
      <c r="E45" s="308"/>
      <c r="F45" s="308"/>
      <c r="G45" s="308"/>
      <c r="H45" s="308"/>
      <c r="I45" s="281"/>
    </row>
    <row r="46" spans="2:22" ht="12.75" customHeight="1" x14ac:dyDescent="0.2">
      <c r="B46" s="307"/>
      <c r="C46" s="308"/>
      <c r="D46" s="308"/>
      <c r="E46" s="308"/>
      <c r="F46" s="308"/>
      <c r="G46" s="308"/>
      <c r="H46" s="308"/>
      <c r="I46" s="281"/>
    </row>
    <row r="47" spans="2:22" ht="12.75" customHeight="1" x14ac:dyDescent="0.2">
      <c r="B47" s="309"/>
      <c r="C47" s="285"/>
      <c r="D47" s="285"/>
      <c r="E47" s="285"/>
      <c r="F47" s="285"/>
      <c r="G47" s="285"/>
      <c r="H47" s="285"/>
      <c r="I47" s="286"/>
    </row>
    <row r="48" spans="2:22" ht="12.75" customHeight="1" x14ac:dyDescent="0.2">
      <c r="B48" s="176" t="s">
        <v>195</v>
      </c>
    </row>
    <row r="49" spans="2:24" ht="12.75" customHeight="1" x14ac:dyDescent="0.2">
      <c r="B49" s="176"/>
    </row>
    <row r="50" spans="2:24" ht="12.75" customHeight="1" x14ac:dyDescent="0.2">
      <c r="B50" s="157" t="s">
        <v>281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</row>
    <row r="51" spans="2:24" ht="12.75" customHeight="1" x14ac:dyDescent="0.2"/>
    <row r="52" spans="2:24" ht="12.75" customHeight="1" x14ac:dyDescent="0.2">
      <c r="B52" s="161" t="s">
        <v>282</v>
      </c>
      <c r="C52" s="155"/>
      <c r="D52" s="149">
        <f>IFERROR(D13,"")</f>
        <v>0</v>
      </c>
      <c r="E52" s="151"/>
      <c r="H52" s="163" t="s">
        <v>67</v>
      </c>
      <c r="I52" s="181" t="str">
        <f>IF(I13=0,"",I13)</f>
        <v/>
      </c>
      <c r="Q52" s="165"/>
      <c r="R52" s="165"/>
      <c r="U52" s="165"/>
      <c r="V52" s="165"/>
      <c r="W52" s="165"/>
      <c r="X52" s="165"/>
    </row>
    <row r="53" spans="2:24" ht="12.75" customHeight="1" x14ac:dyDescent="0.2">
      <c r="B53" s="288" t="s">
        <v>0</v>
      </c>
      <c r="C53" s="288" t="s">
        <v>56</v>
      </c>
      <c r="D53" s="288" t="s">
        <v>256</v>
      </c>
      <c r="E53" s="288" t="s">
        <v>27</v>
      </c>
      <c r="F53" s="288" t="s">
        <v>257</v>
      </c>
      <c r="G53" s="288" t="s">
        <v>27</v>
      </c>
      <c r="H53" s="288" t="s">
        <v>244</v>
      </c>
      <c r="I53" s="288" t="s">
        <v>27</v>
      </c>
      <c r="Q53" s="165"/>
      <c r="R53" s="165"/>
      <c r="U53" s="165"/>
      <c r="V53" s="165"/>
      <c r="W53" s="165"/>
      <c r="X53" s="165"/>
    </row>
    <row r="54" spans="2:24" x14ac:dyDescent="0.2">
      <c r="B54" s="289"/>
      <c r="C54" s="289"/>
      <c r="D54" s="289"/>
      <c r="E54" s="289"/>
      <c r="F54" s="289"/>
      <c r="G54" s="289"/>
      <c r="H54" s="319"/>
      <c r="I54" s="289"/>
      <c r="Q54" s="165"/>
      <c r="R54" s="165"/>
      <c r="T54" s="166"/>
      <c r="U54" s="165"/>
      <c r="V54" s="165"/>
      <c r="W54" s="165"/>
      <c r="X54" s="165"/>
    </row>
    <row r="55" spans="2:24" x14ac:dyDescent="0.2">
      <c r="B55" s="290"/>
      <c r="C55" s="291"/>
      <c r="D55" s="290"/>
      <c r="E55" s="291"/>
      <c r="F55" s="290"/>
      <c r="G55" s="291"/>
      <c r="H55" s="290"/>
      <c r="I55" s="291"/>
      <c r="S55" s="166"/>
    </row>
    <row r="56" spans="2:24" ht="12.75" customHeight="1" x14ac:dyDescent="0.2">
      <c r="B56" s="182" t="str">
        <f t="shared" ref="B56:C62" si="8">IF(B17=0,"",B17)</f>
        <v/>
      </c>
      <c r="C56" s="182" t="str">
        <f t="shared" si="8"/>
        <v/>
      </c>
      <c r="D56" s="183" t="str">
        <f>IF(D17=0,"",D17/7.5345)</f>
        <v/>
      </c>
      <c r="E56" s="168" t="str">
        <f>IFERROR(D56/$D$64,"")</f>
        <v/>
      </c>
      <c r="F56" s="183" t="str">
        <f>IF(F17=0,"",F17/7.5345)</f>
        <v/>
      </c>
      <c r="G56" s="168" t="str">
        <f>IFERROR(F56/$F$64,"")</f>
        <v/>
      </c>
      <c r="H56" s="183" t="str">
        <f>IF(H17=0,"",H17)</f>
        <v/>
      </c>
      <c r="I56" s="168" t="str">
        <f>IFERROR(H56/$H$64,"")</f>
        <v/>
      </c>
    </row>
    <row r="57" spans="2:24" ht="12.75" customHeight="1" x14ac:dyDescent="0.2">
      <c r="B57" s="182" t="str">
        <f t="shared" si="8"/>
        <v/>
      </c>
      <c r="C57" s="182" t="str">
        <f t="shared" si="8"/>
        <v/>
      </c>
      <c r="D57" s="183" t="str">
        <f t="shared" ref="D57:D63" si="9">IF(D18=0,"",D18/7.5345)</f>
        <v/>
      </c>
      <c r="E57" s="168" t="str">
        <f t="shared" ref="E57:E63" si="10">IFERROR(D57/$D$64,"")</f>
        <v/>
      </c>
      <c r="F57" s="183" t="str">
        <f t="shared" ref="F57:F63" si="11">IF(F18=0,"",F18/7.5345)</f>
        <v/>
      </c>
      <c r="G57" s="168" t="str">
        <f t="shared" ref="G57:G63" si="12">IFERROR(F57/$F$64,"")</f>
        <v/>
      </c>
      <c r="H57" s="183" t="str">
        <f t="shared" ref="H57:H63" si="13">IF(H18=0,"",H18)</f>
        <v/>
      </c>
      <c r="I57" s="168" t="str">
        <f t="shared" ref="I57:I63" si="14">IFERROR(H57/$H$64,"")</f>
        <v/>
      </c>
    </row>
    <row r="58" spans="2:24" ht="12.75" customHeight="1" x14ac:dyDescent="0.2">
      <c r="B58" s="182" t="str">
        <f t="shared" si="8"/>
        <v/>
      </c>
      <c r="C58" s="182" t="str">
        <f t="shared" si="8"/>
        <v/>
      </c>
      <c r="D58" s="183" t="str">
        <f t="shared" si="9"/>
        <v/>
      </c>
      <c r="E58" s="168" t="str">
        <f t="shared" si="10"/>
        <v/>
      </c>
      <c r="F58" s="183" t="str">
        <f t="shared" si="11"/>
        <v/>
      </c>
      <c r="G58" s="168" t="str">
        <f t="shared" si="12"/>
        <v/>
      </c>
      <c r="H58" s="183" t="str">
        <f t="shared" si="13"/>
        <v/>
      </c>
      <c r="I58" s="168" t="str">
        <f t="shared" si="14"/>
        <v/>
      </c>
    </row>
    <row r="59" spans="2:24" ht="12.75" customHeight="1" x14ac:dyDescent="0.2">
      <c r="B59" s="182" t="str">
        <f t="shared" si="8"/>
        <v/>
      </c>
      <c r="C59" s="182" t="str">
        <f t="shared" si="8"/>
        <v/>
      </c>
      <c r="D59" s="183" t="str">
        <f t="shared" si="9"/>
        <v/>
      </c>
      <c r="E59" s="168" t="str">
        <f t="shared" si="10"/>
        <v/>
      </c>
      <c r="F59" s="183" t="str">
        <f t="shared" si="11"/>
        <v/>
      </c>
      <c r="G59" s="168" t="str">
        <f t="shared" si="12"/>
        <v/>
      </c>
      <c r="H59" s="183" t="str">
        <f t="shared" si="13"/>
        <v/>
      </c>
      <c r="I59" s="168" t="str">
        <f t="shared" si="14"/>
        <v/>
      </c>
    </row>
    <row r="60" spans="2:24" ht="12.75" customHeight="1" x14ac:dyDescent="0.2">
      <c r="B60" s="182" t="str">
        <f t="shared" si="8"/>
        <v/>
      </c>
      <c r="C60" s="182" t="str">
        <f t="shared" si="8"/>
        <v/>
      </c>
      <c r="D60" s="183" t="str">
        <f t="shared" si="9"/>
        <v/>
      </c>
      <c r="E60" s="168" t="str">
        <f t="shared" si="10"/>
        <v/>
      </c>
      <c r="F60" s="183" t="str">
        <f t="shared" si="11"/>
        <v/>
      </c>
      <c r="G60" s="168" t="str">
        <f t="shared" si="12"/>
        <v/>
      </c>
      <c r="H60" s="183" t="str">
        <f t="shared" si="13"/>
        <v/>
      </c>
      <c r="I60" s="168" t="str">
        <f t="shared" si="14"/>
        <v/>
      </c>
    </row>
    <row r="61" spans="2:24" ht="12.75" customHeight="1" x14ac:dyDescent="0.2">
      <c r="B61" s="182" t="str">
        <f t="shared" si="8"/>
        <v/>
      </c>
      <c r="C61" s="182" t="str">
        <f t="shared" si="8"/>
        <v/>
      </c>
      <c r="D61" s="183" t="str">
        <f t="shared" si="9"/>
        <v/>
      </c>
      <c r="E61" s="168" t="str">
        <f t="shared" si="10"/>
        <v/>
      </c>
      <c r="F61" s="183" t="str">
        <f t="shared" si="11"/>
        <v/>
      </c>
      <c r="G61" s="168" t="str">
        <f t="shared" si="12"/>
        <v/>
      </c>
      <c r="H61" s="183" t="str">
        <f t="shared" si="13"/>
        <v/>
      </c>
      <c r="I61" s="168" t="str">
        <f t="shared" si="14"/>
        <v/>
      </c>
      <c r="Q61" s="169"/>
      <c r="R61" s="169"/>
      <c r="S61" s="169"/>
      <c r="T61" s="169"/>
      <c r="U61" s="169"/>
      <c r="V61" s="169"/>
    </row>
    <row r="62" spans="2:24" ht="12.75" customHeight="1" x14ac:dyDescent="0.2">
      <c r="B62" s="182" t="str">
        <f t="shared" si="8"/>
        <v/>
      </c>
      <c r="C62" s="182" t="str">
        <f t="shared" si="8"/>
        <v/>
      </c>
      <c r="D62" s="183" t="str">
        <f t="shared" si="9"/>
        <v/>
      </c>
      <c r="E62" s="168" t="str">
        <f t="shared" si="10"/>
        <v/>
      </c>
      <c r="F62" s="183" t="str">
        <f t="shared" si="11"/>
        <v/>
      </c>
      <c r="G62" s="168" t="str">
        <f t="shared" si="12"/>
        <v/>
      </c>
      <c r="H62" s="183" t="str">
        <f t="shared" si="13"/>
        <v/>
      </c>
      <c r="I62" s="168" t="str">
        <f t="shared" si="14"/>
        <v/>
      </c>
      <c r="Q62" s="169"/>
      <c r="R62" s="169"/>
      <c r="S62" s="169"/>
      <c r="T62" s="169"/>
      <c r="U62" s="169"/>
      <c r="V62" s="169"/>
    </row>
    <row r="63" spans="2:24" ht="12.75" customHeight="1" x14ac:dyDescent="0.2">
      <c r="B63" s="170" t="s">
        <v>57</v>
      </c>
      <c r="C63" s="171" t="s">
        <v>2</v>
      </c>
      <c r="D63" s="183" t="str">
        <f t="shared" si="9"/>
        <v/>
      </c>
      <c r="E63" s="168" t="str">
        <f t="shared" si="10"/>
        <v/>
      </c>
      <c r="F63" s="183" t="str">
        <f t="shared" si="11"/>
        <v/>
      </c>
      <c r="G63" s="168" t="str">
        <f t="shared" si="12"/>
        <v/>
      </c>
      <c r="H63" s="183" t="str">
        <f t="shared" si="13"/>
        <v/>
      </c>
      <c r="I63" s="168" t="str">
        <f t="shared" si="14"/>
        <v/>
      </c>
      <c r="Q63" s="169"/>
      <c r="R63" s="169"/>
      <c r="S63" s="169"/>
      <c r="T63" s="169"/>
      <c r="U63" s="169"/>
      <c r="V63" s="169"/>
    </row>
    <row r="64" spans="2:24" ht="12.75" customHeight="1" x14ac:dyDescent="0.2">
      <c r="B64" s="184" t="s">
        <v>1</v>
      </c>
      <c r="C64" s="185" t="s">
        <v>2</v>
      </c>
      <c r="D64" s="186">
        <f t="shared" ref="D64:I64" si="15">SUM(D56:D63)</f>
        <v>0</v>
      </c>
      <c r="E64" s="187">
        <f t="shared" si="15"/>
        <v>0</v>
      </c>
      <c r="F64" s="186">
        <f t="shared" si="15"/>
        <v>0</v>
      </c>
      <c r="G64" s="187">
        <f t="shared" si="15"/>
        <v>0</v>
      </c>
      <c r="H64" s="186">
        <f t="shared" si="15"/>
        <v>0</v>
      </c>
      <c r="I64" s="187">
        <f t="shared" si="15"/>
        <v>0</v>
      </c>
    </row>
    <row r="65" spans="2:24" ht="12.75" customHeight="1" x14ac:dyDescent="0.2">
      <c r="B65" s="176"/>
    </row>
    <row r="66" spans="2:24" ht="12.75" customHeight="1" x14ac:dyDescent="0.2">
      <c r="B66" s="161" t="s">
        <v>283</v>
      </c>
      <c r="C66" s="188"/>
      <c r="I66" s="163"/>
      <c r="Q66" s="165"/>
      <c r="R66" s="165"/>
      <c r="U66" s="165"/>
      <c r="V66" s="165"/>
      <c r="W66" s="165"/>
      <c r="X66" s="165"/>
    </row>
    <row r="67" spans="2:24" ht="12.75" customHeight="1" x14ac:dyDescent="0.2">
      <c r="B67" s="288" t="s">
        <v>0</v>
      </c>
      <c r="C67" s="288" t="s">
        <v>56</v>
      </c>
      <c r="D67" s="288" t="s">
        <v>212</v>
      </c>
      <c r="E67" s="288" t="s">
        <v>27</v>
      </c>
      <c r="F67" s="293" t="s">
        <v>185</v>
      </c>
      <c r="G67" s="294"/>
      <c r="H67" s="295"/>
      <c r="I67" s="293" t="s">
        <v>239</v>
      </c>
      <c r="J67" s="299"/>
      <c r="K67" s="300"/>
      <c r="L67" s="301"/>
      <c r="Q67" s="165"/>
      <c r="R67" s="165"/>
      <c r="U67" s="165"/>
      <c r="V67" s="165"/>
      <c r="W67" s="165"/>
      <c r="X67" s="165"/>
    </row>
    <row r="68" spans="2:24" ht="12.75" customHeight="1" x14ac:dyDescent="0.2">
      <c r="B68" s="289"/>
      <c r="C68" s="289"/>
      <c r="D68" s="289"/>
      <c r="E68" s="292"/>
      <c r="F68" s="296"/>
      <c r="G68" s="297"/>
      <c r="H68" s="298"/>
      <c r="I68" s="302"/>
      <c r="J68" s="303"/>
      <c r="K68" s="304"/>
      <c r="L68" s="305"/>
      <c r="Q68" s="165"/>
      <c r="R68" s="165"/>
      <c r="T68" s="166"/>
      <c r="U68" s="165"/>
      <c r="V68" s="165"/>
      <c r="W68" s="165"/>
      <c r="X68" s="165"/>
    </row>
    <row r="69" spans="2:24" ht="12.75" customHeight="1" x14ac:dyDescent="0.2">
      <c r="B69" s="290"/>
      <c r="C69" s="291"/>
      <c r="D69" s="290"/>
      <c r="E69" s="291"/>
      <c r="F69" s="177" t="s">
        <v>147</v>
      </c>
      <c r="G69" s="177" t="s">
        <v>148</v>
      </c>
      <c r="H69" s="177" t="s">
        <v>66</v>
      </c>
      <c r="I69" s="177" t="s">
        <v>237</v>
      </c>
      <c r="J69" s="177" t="s">
        <v>238</v>
      </c>
      <c r="K69" s="177" t="s">
        <v>3</v>
      </c>
      <c r="L69" s="177" t="s">
        <v>4</v>
      </c>
      <c r="S69" s="166"/>
    </row>
    <row r="70" spans="2:24" ht="12.75" customHeight="1" x14ac:dyDescent="0.2">
      <c r="B70" s="182" t="str">
        <f t="shared" ref="B70:C76" si="16">IF(B31=0,"",B31)</f>
        <v/>
      </c>
      <c r="C70" s="182" t="str">
        <f t="shared" si="16"/>
        <v/>
      </c>
      <c r="D70" s="183" t="str">
        <f>IF(D31=0,"",D31/7.5345)</f>
        <v/>
      </c>
      <c r="E70" s="168" t="str">
        <f>IFERROR(D70/$D$78,"")</f>
        <v/>
      </c>
      <c r="F70" s="183" t="str">
        <f>IF(F31=0,"",F31)</f>
        <v/>
      </c>
      <c r="G70" s="183" t="str">
        <f>IF(G31=0,"",G31)</f>
        <v/>
      </c>
      <c r="H70" s="178">
        <f t="shared" ref="H70:H77" si="17">SUM(F70:G70)</f>
        <v>0</v>
      </c>
      <c r="I70" s="183" t="str">
        <f>IF(I31=0,"",I31)</f>
        <v/>
      </c>
      <c r="J70" s="183" t="str">
        <f>IF(J31=0,"",J31)</f>
        <v/>
      </c>
      <c r="K70" s="183" t="str">
        <f>IF(K31=0,"",K31)</f>
        <v/>
      </c>
      <c r="L70" s="183" t="str">
        <f>IF(L31=0,"",L31)</f>
        <v/>
      </c>
    </row>
    <row r="71" spans="2:24" ht="12.75" customHeight="1" x14ac:dyDescent="0.2">
      <c r="B71" s="182" t="str">
        <f t="shared" si="16"/>
        <v/>
      </c>
      <c r="C71" s="182" t="str">
        <f t="shared" si="16"/>
        <v/>
      </c>
      <c r="D71" s="183" t="str">
        <f t="shared" ref="D71:D77" si="18">IF(D32=0,"",D32/7.5345)</f>
        <v/>
      </c>
      <c r="E71" s="168" t="str">
        <f t="shared" ref="E71:E77" si="19">IFERROR(D71/$D$78,"")</f>
        <v/>
      </c>
      <c r="F71" s="183" t="str">
        <f t="shared" ref="F71:G77" si="20">IF(F32=0,"",F32)</f>
        <v/>
      </c>
      <c r="G71" s="183" t="str">
        <f t="shared" si="20"/>
        <v/>
      </c>
      <c r="H71" s="178">
        <f t="shared" si="17"/>
        <v>0</v>
      </c>
      <c r="I71" s="183" t="str">
        <f t="shared" ref="I71:L77" si="21">IF(I32=0,"",I32)</f>
        <v/>
      </c>
      <c r="J71" s="183" t="str">
        <f t="shared" si="21"/>
        <v/>
      </c>
      <c r="K71" s="183" t="str">
        <f t="shared" si="21"/>
        <v/>
      </c>
      <c r="L71" s="183" t="str">
        <f t="shared" si="21"/>
        <v/>
      </c>
    </row>
    <row r="72" spans="2:24" ht="12.75" customHeight="1" x14ac:dyDescent="0.2">
      <c r="B72" s="182" t="str">
        <f t="shared" si="16"/>
        <v/>
      </c>
      <c r="C72" s="182" t="str">
        <f t="shared" si="16"/>
        <v/>
      </c>
      <c r="D72" s="183" t="str">
        <f t="shared" si="18"/>
        <v/>
      </c>
      <c r="E72" s="168" t="str">
        <f t="shared" si="19"/>
        <v/>
      </c>
      <c r="F72" s="183" t="str">
        <f t="shared" si="20"/>
        <v/>
      </c>
      <c r="G72" s="183" t="str">
        <f t="shared" si="20"/>
        <v/>
      </c>
      <c r="H72" s="178">
        <f t="shared" si="17"/>
        <v>0</v>
      </c>
      <c r="I72" s="183" t="str">
        <f t="shared" si="21"/>
        <v/>
      </c>
      <c r="J72" s="183" t="str">
        <f t="shared" si="21"/>
        <v/>
      </c>
      <c r="K72" s="183" t="str">
        <f t="shared" si="21"/>
        <v/>
      </c>
      <c r="L72" s="183" t="str">
        <f t="shared" si="21"/>
        <v/>
      </c>
    </row>
    <row r="73" spans="2:24" ht="12.75" customHeight="1" x14ac:dyDescent="0.2">
      <c r="B73" s="182" t="str">
        <f t="shared" si="16"/>
        <v/>
      </c>
      <c r="C73" s="182" t="str">
        <f t="shared" si="16"/>
        <v/>
      </c>
      <c r="D73" s="183" t="str">
        <f t="shared" si="18"/>
        <v/>
      </c>
      <c r="E73" s="168" t="str">
        <f t="shared" si="19"/>
        <v/>
      </c>
      <c r="F73" s="183" t="str">
        <f t="shared" si="20"/>
        <v/>
      </c>
      <c r="G73" s="183" t="str">
        <f t="shared" si="20"/>
        <v/>
      </c>
      <c r="H73" s="178">
        <f t="shared" si="17"/>
        <v>0</v>
      </c>
      <c r="I73" s="183" t="str">
        <f t="shared" si="21"/>
        <v/>
      </c>
      <c r="J73" s="183" t="str">
        <f t="shared" si="21"/>
        <v/>
      </c>
      <c r="K73" s="183" t="str">
        <f t="shared" si="21"/>
        <v/>
      </c>
      <c r="L73" s="183" t="str">
        <f t="shared" si="21"/>
        <v/>
      </c>
    </row>
    <row r="74" spans="2:24" ht="12.75" customHeight="1" x14ac:dyDescent="0.2">
      <c r="B74" s="182" t="str">
        <f t="shared" si="16"/>
        <v/>
      </c>
      <c r="C74" s="182" t="str">
        <f t="shared" si="16"/>
        <v/>
      </c>
      <c r="D74" s="183" t="str">
        <f t="shared" si="18"/>
        <v/>
      </c>
      <c r="E74" s="168" t="str">
        <f t="shared" si="19"/>
        <v/>
      </c>
      <c r="F74" s="183" t="str">
        <f t="shared" si="20"/>
        <v/>
      </c>
      <c r="G74" s="183" t="str">
        <f t="shared" si="20"/>
        <v/>
      </c>
      <c r="H74" s="178">
        <f t="shared" si="17"/>
        <v>0</v>
      </c>
      <c r="I74" s="183" t="str">
        <f t="shared" si="21"/>
        <v/>
      </c>
      <c r="J74" s="183" t="str">
        <f t="shared" si="21"/>
        <v/>
      </c>
      <c r="K74" s="183" t="str">
        <f t="shared" si="21"/>
        <v/>
      </c>
      <c r="L74" s="183" t="str">
        <f t="shared" si="21"/>
        <v/>
      </c>
    </row>
    <row r="75" spans="2:24" ht="12.75" customHeight="1" x14ac:dyDescent="0.2">
      <c r="B75" s="182" t="str">
        <f t="shared" si="16"/>
        <v/>
      </c>
      <c r="C75" s="182" t="str">
        <f t="shared" si="16"/>
        <v/>
      </c>
      <c r="D75" s="183" t="str">
        <f t="shared" si="18"/>
        <v/>
      </c>
      <c r="E75" s="168" t="str">
        <f t="shared" si="19"/>
        <v/>
      </c>
      <c r="F75" s="183" t="str">
        <f t="shared" si="20"/>
        <v/>
      </c>
      <c r="G75" s="183" t="str">
        <f t="shared" si="20"/>
        <v/>
      </c>
      <c r="H75" s="178">
        <f t="shared" si="17"/>
        <v>0</v>
      </c>
      <c r="I75" s="183" t="str">
        <f t="shared" si="21"/>
        <v/>
      </c>
      <c r="J75" s="183" t="str">
        <f t="shared" si="21"/>
        <v/>
      </c>
      <c r="K75" s="183" t="str">
        <f t="shared" si="21"/>
        <v/>
      </c>
      <c r="L75" s="183" t="str">
        <f t="shared" si="21"/>
        <v/>
      </c>
      <c r="Q75" s="169"/>
      <c r="R75" s="169"/>
      <c r="S75" s="169"/>
      <c r="T75" s="169"/>
      <c r="U75" s="169"/>
      <c r="V75" s="169"/>
    </row>
    <row r="76" spans="2:24" ht="12.75" customHeight="1" x14ac:dyDescent="0.2">
      <c r="B76" s="182" t="str">
        <f t="shared" si="16"/>
        <v/>
      </c>
      <c r="C76" s="182" t="str">
        <f t="shared" si="16"/>
        <v/>
      </c>
      <c r="D76" s="183" t="str">
        <f t="shared" si="18"/>
        <v/>
      </c>
      <c r="E76" s="168" t="str">
        <f t="shared" si="19"/>
        <v/>
      </c>
      <c r="F76" s="183" t="str">
        <f t="shared" si="20"/>
        <v/>
      </c>
      <c r="G76" s="183" t="str">
        <f t="shared" si="20"/>
        <v/>
      </c>
      <c r="H76" s="178">
        <f t="shared" si="17"/>
        <v>0</v>
      </c>
      <c r="I76" s="183" t="str">
        <f t="shared" si="21"/>
        <v/>
      </c>
      <c r="J76" s="183" t="str">
        <f t="shared" si="21"/>
        <v/>
      </c>
      <c r="K76" s="183" t="str">
        <f t="shared" si="21"/>
        <v/>
      </c>
      <c r="L76" s="183" t="str">
        <f t="shared" si="21"/>
        <v/>
      </c>
      <c r="Q76" s="169"/>
      <c r="R76" s="169"/>
      <c r="S76" s="169"/>
      <c r="T76" s="169"/>
      <c r="U76" s="169"/>
      <c r="V76" s="169"/>
    </row>
    <row r="77" spans="2:24" ht="12.75" customHeight="1" x14ac:dyDescent="0.2">
      <c r="B77" s="170" t="s">
        <v>57</v>
      </c>
      <c r="C77" s="171" t="s">
        <v>2</v>
      </c>
      <c r="D77" s="183" t="str">
        <f t="shared" si="18"/>
        <v/>
      </c>
      <c r="E77" s="168" t="str">
        <f t="shared" si="19"/>
        <v/>
      </c>
      <c r="F77" s="183" t="str">
        <f t="shared" si="20"/>
        <v/>
      </c>
      <c r="G77" s="183" t="str">
        <f t="shared" si="20"/>
        <v/>
      </c>
      <c r="H77" s="178">
        <f t="shared" si="17"/>
        <v>0</v>
      </c>
      <c r="I77" s="183" t="str">
        <f t="shared" si="21"/>
        <v/>
      </c>
      <c r="J77" s="183" t="str">
        <f t="shared" si="21"/>
        <v/>
      </c>
      <c r="K77" s="183" t="str">
        <f t="shared" si="21"/>
        <v/>
      </c>
      <c r="L77" s="183" t="str">
        <f t="shared" si="21"/>
        <v/>
      </c>
      <c r="Q77" s="169"/>
      <c r="R77" s="169"/>
      <c r="S77" s="169"/>
      <c r="T77" s="169"/>
      <c r="U77" s="169"/>
      <c r="V77" s="169"/>
    </row>
    <row r="78" spans="2:24" ht="12.75" customHeight="1" x14ac:dyDescent="0.2">
      <c r="B78" s="184" t="s">
        <v>1</v>
      </c>
      <c r="C78" s="185" t="s">
        <v>2</v>
      </c>
      <c r="D78" s="186">
        <f t="shared" ref="D78:H78" si="22">SUM(D70:D77)</f>
        <v>0</v>
      </c>
      <c r="E78" s="187">
        <f t="shared" si="22"/>
        <v>0</v>
      </c>
      <c r="F78" s="186">
        <f t="shared" si="22"/>
        <v>0</v>
      </c>
      <c r="G78" s="186">
        <f t="shared" si="22"/>
        <v>0</v>
      </c>
      <c r="H78" s="186">
        <f t="shared" si="22"/>
        <v>0</v>
      </c>
      <c r="I78" s="174">
        <f>SUM(I70:I77)</f>
        <v>0</v>
      </c>
      <c r="J78" s="174">
        <f>SUM(J70:J77)</f>
        <v>0</v>
      </c>
      <c r="K78" s="174">
        <f>SUM(K70:K77)</f>
        <v>0</v>
      </c>
      <c r="L78" s="174">
        <f>SUM(L70:L77)</f>
        <v>0</v>
      </c>
    </row>
    <row r="79" spans="2:24" ht="12.75" customHeight="1" x14ac:dyDescent="0.2"/>
    <row r="80" spans="2:24" ht="12.75" customHeight="1" x14ac:dyDescent="0.2">
      <c r="B80" s="179" t="s">
        <v>63</v>
      </c>
    </row>
    <row r="81" spans="2:9" ht="12.75" customHeight="1" x14ac:dyDescent="0.2">
      <c r="B81" s="310" t="str">
        <f>IF(B42=0,"",B42)</f>
        <v/>
      </c>
      <c r="C81" s="311"/>
      <c r="D81" s="311"/>
      <c r="E81" s="311"/>
      <c r="F81" s="311"/>
      <c r="G81" s="311"/>
      <c r="H81" s="311"/>
      <c r="I81" s="312"/>
    </row>
    <row r="82" spans="2:9" ht="12.75" customHeight="1" x14ac:dyDescent="0.2">
      <c r="B82" s="313"/>
      <c r="C82" s="314"/>
      <c r="D82" s="314"/>
      <c r="E82" s="314"/>
      <c r="F82" s="314"/>
      <c r="G82" s="314"/>
      <c r="H82" s="314"/>
      <c r="I82" s="315"/>
    </row>
    <row r="83" spans="2:9" ht="12.75" customHeight="1" x14ac:dyDescent="0.2">
      <c r="B83" s="313"/>
      <c r="C83" s="314"/>
      <c r="D83" s="314"/>
      <c r="E83" s="314"/>
      <c r="F83" s="314"/>
      <c r="G83" s="314"/>
      <c r="H83" s="314"/>
      <c r="I83" s="315"/>
    </row>
    <row r="84" spans="2:9" ht="12.75" customHeight="1" x14ac:dyDescent="0.2">
      <c r="B84" s="313"/>
      <c r="C84" s="314"/>
      <c r="D84" s="314"/>
      <c r="E84" s="314"/>
      <c r="F84" s="314"/>
      <c r="G84" s="314"/>
      <c r="H84" s="314"/>
      <c r="I84" s="315"/>
    </row>
    <row r="85" spans="2:9" ht="12.75" customHeight="1" x14ac:dyDescent="0.2">
      <c r="B85" s="313"/>
      <c r="C85" s="314"/>
      <c r="D85" s="314"/>
      <c r="E85" s="314"/>
      <c r="F85" s="314"/>
      <c r="G85" s="314"/>
      <c r="H85" s="314"/>
      <c r="I85" s="315"/>
    </row>
    <row r="86" spans="2:9" ht="12.75" customHeight="1" x14ac:dyDescent="0.2">
      <c r="B86" s="316"/>
      <c r="C86" s="317"/>
      <c r="D86" s="317"/>
      <c r="E86" s="317"/>
      <c r="F86" s="317"/>
      <c r="G86" s="317"/>
      <c r="H86" s="317"/>
      <c r="I86" s="318"/>
    </row>
    <row r="87" spans="2:9" ht="12.75" customHeight="1" x14ac:dyDescent="0.2">
      <c r="B87" s="176" t="s">
        <v>195</v>
      </c>
    </row>
    <row r="88" spans="2:9" ht="12.75" customHeight="1" x14ac:dyDescent="0.2"/>
  </sheetData>
  <sheetProtection algorithmName="SHA-512" hashValue="jjcaoaj9t0cLyjIQeMktnmL+lK0B+9xpjypibSQnfjU8xkcQhwIkQi1vCRboctqKVGHsl4oAPMRsuwU/g+qq7Q==" saltValue="XCCe9PxFZKqEqiNlO8O7SQ==" spinCount="100000" sheet="1" selectLockedCells="1"/>
  <mergeCells count="30">
    <mergeCell ref="I67:L68"/>
    <mergeCell ref="B42:I47"/>
    <mergeCell ref="B81:I86"/>
    <mergeCell ref="H14:H16"/>
    <mergeCell ref="H53:H55"/>
    <mergeCell ref="G53:G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14:I16"/>
    <mergeCell ref="B28:B30"/>
    <mergeCell ref="C28:C30"/>
    <mergeCell ref="E28:E30"/>
    <mergeCell ref="F28:H29"/>
    <mergeCell ref="D28:D30"/>
    <mergeCell ref="G14:G16"/>
    <mergeCell ref="B14:B16"/>
    <mergeCell ref="C14:C16"/>
    <mergeCell ref="D14:D16"/>
    <mergeCell ref="E14:E16"/>
    <mergeCell ref="F14:F16"/>
    <mergeCell ref="I28:L29"/>
  </mergeCells>
  <phoneticPr fontId="25" type="noConversion"/>
  <conditionalFormatting sqref="I13">
    <cfRule type="cellIs" dxfId="9" priority="3" operator="equal">
      <formula>""</formula>
    </cfRule>
  </conditionalFormatting>
  <conditionalFormatting sqref="I52">
    <cfRule type="cellIs" dxfId="8" priority="2" operator="equal">
      <formula>""</formula>
    </cfRule>
  </conditionalFormatting>
  <conditionalFormatting sqref="D13">
    <cfRule type="cellIs" dxfId="7" priority="1" operator="equal">
      <formula>""</formula>
    </cfRule>
  </conditionalFormatting>
  <dataValidations count="3">
    <dataValidation allowBlank="1" showInputMessage="1" showErrorMessage="1" prompt="Unose se kupci koji u godišnjem prometu sudjeluju s više od 5% uzimajući u obzir zadnju punu godinu, a ostali sumarno pod &quot;Ostali&quot;._x000a_Poredak na popisu treba biti prema vrijednostima iz zadnje pune godine." sqref="B17" xr:uid="{F63E2DDA-914D-4BC8-9D96-CC8D5DE36189}"/>
    <dataValidation allowBlank="1" showInputMessage="1" showErrorMessage="1" prompt="Unose se kupci koji u ukupnim potraživanjima prema kupcima na dan 31.12.2021. sudjeluju s više od 5% uzimajući u obzir zadnju punu godinu, a ostali sumarno pod &quot;Ostali&quot;." sqref="B31" xr:uid="{5ACA8F55-6CC3-4E90-A679-54B4FC313A74}"/>
    <dataValidation type="list" allowBlank="1" showInputMessage="1" showErrorMessage="1" sqref="D13" xr:uid="{BBD5F4DF-C94D-450A-94A6-8D6E84B3CCFE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5F0C-96D4-409D-8D72-BB6472E734C8}">
  <sheetPr codeName="Sheet14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149" customWidth="1"/>
    <col min="2" max="2" width="30.140625" style="149" customWidth="1"/>
    <col min="3" max="12" width="15.42578125" style="149" customWidth="1"/>
    <col min="13" max="13" width="5" style="149" customWidth="1"/>
    <col min="14" max="14" width="9.140625" style="149" hidden="1" customWidth="1"/>
    <col min="15" max="16384" width="9.140625" style="149" hidden="1"/>
  </cols>
  <sheetData>
    <row r="1" spans="1:24" ht="12.75" customHeight="1" x14ac:dyDescent="0.2">
      <c r="B1" s="150"/>
      <c r="C1" s="151"/>
      <c r="D1" s="151"/>
      <c r="E1" s="151"/>
      <c r="F1" s="152"/>
      <c r="G1" s="152"/>
    </row>
    <row r="2" spans="1:24" ht="12.75" customHeight="1" x14ac:dyDescent="0.2">
      <c r="B2" s="150"/>
      <c r="C2" s="151"/>
      <c r="D2" s="151"/>
      <c r="E2" s="151"/>
      <c r="F2" s="152"/>
      <c r="G2" s="152"/>
    </row>
    <row r="3" spans="1:24" ht="12.75" customHeight="1" x14ac:dyDescent="0.2">
      <c r="B3" s="150"/>
      <c r="C3" s="151"/>
      <c r="D3" s="151"/>
      <c r="E3" s="151"/>
      <c r="F3" s="152"/>
      <c r="G3" s="152"/>
    </row>
    <row r="4" spans="1:24" ht="12.75" customHeight="1" x14ac:dyDescent="0.2">
      <c r="B4" s="150"/>
      <c r="C4" s="151"/>
      <c r="D4" s="151"/>
      <c r="E4" s="151"/>
      <c r="F4" s="152"/>
      <c r="G4" s="152"/>
    </row>
    <row r="5" spans="1:24" ht="12.75" customHeight="1" x14ac:dyDescent="0.2">
      <c r="B5" s="11" t="str">
        <f>IF('Poslovni plan'!B5=0,"Prenosi se s prve stranice",'Poslovni plan'!B5)</f>
        <v>Tablice klijenta-izravno-obs-SMŽ</v>
      </c>
      <c r="C5" s="151"/>
      <c r="D5" s="151"/>
      <c r="E5" s="151"/>
      <c r="F5" s="152"/>
      <c r="G5" s="152"/>
    </row>
    <row r="6" spans="1:24" ht="12.75" customHeight="1" x14ac:dyDescent="0.2">
      <c r="B6" s="13" t="s">
        <v>269</v>
      </c>
      <c r="C6" s="151"/>
      <c r="D6" s="151"/>
      <c r="E6" s="151"/>
      <c r="F6" s="152"/>
      <c r="G6" s="152"/>
    </row>
    <row r="7" spans="1:24" s="155" customFormat="1" ht="12.75" customHeight="1" x14ac:dyDescent="0.2">
      <c r="A7"/>
      <c r="B7" s="18" t="str">
        <f>IF('Poslovni plan'!B7=0,"Prenosi se s prve stranice",'Poslovni plan'!B7)</f>
        <v>Prenosi se s prve stranice</v>
      </c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</row>
    <row r="8" spans="1:24" s="155" customFormat="1" ht="12.75" customHeight="1" x14ac:dyDescent="0.2">
      <c r="A8"/>
      <c r="B8" s="13" t="s">
        <v>270</v>
      </c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</row>
    <row r="9" spans="1:24" ht="12.75" customHeight="1" x14ac:dyDescent="0.2">
      <c r="B9" s="19" t="str">
        <f>IF('Poslovni plan'!B9=0,"Prenosi se s prve stranice",'Poslovni plan'!B9)</f>
        <v>Prenosi se s prve stranice</v>
      </c>
      <c r="C9" s="151"/>
      <c r="D9" s="151"/>
      <c r="E9" s="151"/>
      <c r="F9" s="152"/>
      <c r="G9" s="152"/>
    </row>
    <row r="10" spans="1:24" ht="12.75" customHeight="1" x14ac:dyDescent="0.2">
      <c r="B10" s="156"/>
      <c r="C10" s="151"/>
      <c r="D10" s="151"/>
      <c r="E10" s="151"/>
      <c r="F10" s="152"/>
      <c r="G10" s="152"/>
    </row>
    <row r="11" spans="1:24" ht="12.75" customHeight="1" x14ac:dyDescent="0.2">
      <c r="B11" s="157" t="s">
        <v>186</v>
      </c>
      <c r="C11" s="158"/>
      <c r="D11" s="158"/>
      <c r="E11" s="158"/>
      <c r="F11" s="159"/>
      <c r="G11" s="159"/>
      <c r="H11" s="160"/>
      <c r="I11" s="160"/>
      <c r="J11" s="160"/>
      <c r="K11" s="160"/>
      <c r="L11" s="160"/>
    </row>
    <row r="12" spans="1:24" ht="12.75" customHeight="1" x14ac:dyDescent="0.2">
      <c r="D12" s="151"/>
      <c r="E12" s="151"/>
    </row>
    <row r="13" spans="1:24" ht="12.75" customHeight="1" x14ac:dyDescent="0.2">
      <c r="B13" s="155" t="s">
        <v>284</v>
      </c>
      <c r="C13" s="155"/>
      <c r="D13" s="162"/>
      <c r="H13" s="163" t="s">
        <v>67</v>
      </c>
      <c r="I13" s="164"/>
      <c r="Q13" s="165"/>
      <c r="R13" s="165"/>
      <c r="U13" s="165"/>
      <c r="V13" s="165"/>
      <c r="W13" s="165"/>
      <c r="X13" s="165"/>
    </row>
    <row r="14" spans="1:24" ht="12.75" customHeight="1" x14ac:dyDescent="0.2">
      <c r="B14" s="288" t="s">
        <v>5</v>
      </c>
      <c r="C14" s="288" t="s">
        <v>56</v>
      </c>
      <c r="D14" s="288" t="s">
        <v>260</v>
      </c>
      <c r="E14" s="288" t="s">
        <v>27</v>
      </c>
      <c r="F14" s="288" t="s">
        <v>261</v>
      </c>
      <c r="G14" s="288" t="s">
        <v>27</v>
      </c>
      <c r="H14" s="288" t="s">
        <v>262</v>
      </c>
      <c r="I14" s="288" t="s">
        <v>27</v>
      </c>
      <c r="Q14" s="165"/>
      <c r="R14" s="165"/>
      <c r="U14" s="165"/>
      <c r="V14" s="165"/>
      <c r="W14" s="165"/>
      <c r="X14" s="165"/>
    </row>
    <row r="15" spans="1:24" ht="12.75" customHeight="1" x14ac:dyDescent="0.2">
      <c r="B15" s="289"/>
      <c r="C15" s="289"/>
      <c r="D15" s="289"/>
      <c r="E15" s="289"/>
      <c r="F15" s="289"/>
      <c r="G15" s="289"/>
      <c r="H15" s="319"/>
      <c r="I15" s="289"/>
      <c r="Q15" s="165"/>
      <c r="R15" s="165"/>
      <c r="T15" s="166"/>
      <c r="U15" s="165"/>
      <c r="V15" s="165"/>
      <c r="W15" s="165"/>
      <c r="X15" s="165"/>
    </row>
    <row r="16" spans="1:24" ht="12.75" customHeight="1" x14ac:dyDescent="0.2">
      <c r="B16" s="290"/>
      <c r="C16" s="291"/>
      <c r="D16" s="290"/>
      <c r="E16" s="291"/>
      <c r="F16" s="290"/>
      <c r="G16" s="291"/>
      <c r="H16" s="290"/>
      <c r="I16" s="291"/>
      <c r="S16" s="166"/>
    </row>
    <row r="17" spans="2:24" ht="12.75" customHeight="1" x14ac:dyDescent="0.2">
      <c r="B17" s="113"/>
      <c r="C17" s="38"/>
      <c r="D17" s="100"/>
      <c r="E17" s="168" t="str">
        <f t="shared" ref="E17:E24" si="0">IFERROR(D17/$D$25,"")</f>
        <v/>
      </c>
      <c r="F17" s="100"/>
      <c r="G17" s="168" t="str">
        <f t="shared" ref="G17:G22" si="1">IFERROR(F17/$F$25,"")</f>
        <v/>
      </c>
      <c r="H17" s="100"/>
      <c r="I17" s="168" t="str">
        <f t="shared" ref="I17:I22" si="2">IFERROR(H17/$H$25,"")</f>
        <v/>
      </c>
    </row>
    <row r="18" spans="2:24" ht="12.75" customHeight="1" x14ac:dyDescent="0.2">
      <c r="B18" s="101"/>
      <c r="C18" s="38"/>
      <c r="D18" s="100"/>
      <c r="E18" s="168" t="str">
        <f t="shared" si="0"/>
        <v/>
      </c>
      <c r="F18" s="100"/>
      <c r="G18" s="168" t="str">
        <f t="shared" si="1"/>
        <v/>
      </c>
      <c r="H18" s="100"/>
      <c r="I18" s="168" t="str">
        <f t="shared" si="2"/>
        <v/>
      </c>
    </row>
    <row r="19" spans="2:24" ht="12.75" customHeight="1" x14ac:dyDescent="0.2">
      <c r="B19" s="101"/>
      <c r="C19" s="38"/>
      <c r="D19" s="100"/>
      <c r="E19" s="168" t="str">
        <f t="shared" si="0"/>
        <v/>
      </c>
      <c r="F19" s="100"/>
      <c r="G19" s="168" t="str">
        <f t="shared" si="1"/>
        <v/>
      </c>
      <c r="H19" s="100"/>
      <c r="I19" s="168" t="str">
        <f t="shared" si="2"/>
        <v/>
      </c>
    </row>
    <row r="20" spans="2:24" ht="12.75" customHeight="1" x14ac:dyDescent="0.2">
      <c r="B20" s="101"/>
      <c r="C20" s="38"/>
      <c r="D20" s="100"/>
      <c r="E20" s="168" t="str">
        <f t="shared" si="0"/>
        <v/>
      </c>
      <c r="F20" s="100"/>
      <c r="G20" s="168" t="str">
        <f t="shared" si="1"/>
        <v/>
      </c>
      <c r="H20" s="100"/>
      <c r="I20" s="168" t="str">
        <f t="shared" si="2"/>
        <v/>
      </c>
    </row>
    <row r="21" spans="2:24" ht="12.75" customHeight="1" x14ac:dyDescent="0.2">
      <c r="B21" s="101"/>
      <c r="C21" s="38"/>
      <c r="D21" s="100"/>
      <c r="E21" s="168" t="str">
        <f t="shared" si="0"/>
        <v/>
      </c>
      <c r="F21" s="100"/>
      <c r="G21" s="168" t="str">
        <f t="shared" si="1"/>
        <v/>
      </c>
      <c r="H21" s="100"/>
      <c r="I21" s="168" t="str">
        <f t="shared" si="2"/>
        <v/>
      </c>
    </row>
    <row r="22" spans="2:24" ht="12.75" customHeight="1" x14ac:dyDescent="0.2">
      <c r="B22" s="101"/>
      <c r="C22" s="38"/>
      <c r="D22" s="100"/>
      <c r="E22" s="168" t="str">
        <f t="shared" si="0"/>
        <v/>
      </c>
      <c r="F22" s="100"/>
      <c r="G22" s="168" t="str">
        <f t="shared" si="1"/>
        <v/>
      </c>
      <c r="H22" s="100"/>
      <c r="I22" s="168" t="str">
        <f t="shared" si="2"/>
        <v/>
      </c>
      <c r="Q22" s="169"/>
      <c r="R22" s="169"/>
      <c r="S22" s="169"/>
      <c r="T22" s="169"/>
      <c r="U22" s="169"/>
      <c r="V22" s="169"/>
    </row>
    <row r="23" spans="2:24" ht="12.75" customHeight="1" x14ac:dyDescent="0.2">
      <c r="B23" s="101"/>
      <c r="C23" s="38"/>
      <c r="D23" s="100"/>
      <c r="E23" s="168" t="str">
        <f t="shared" si="0"/>
        <v/>
      </c>
      <c r="F23" s="100"/>
      <c r="G23" s="168" t="str">
        <f>IFERROR(F23/$F$25,"")</f>
        <v/>
      </c>
      <c r="H23" s="100"/>
      <c r="I23" s="168" t="str">
        <f>IFERROR(H23/$H$25,"")</f>
        <v/>
      </c>
      <c r="Q23" s="169"/>
      <c r="R23" s="169"/>
      <c r="S23" s="169"/>
      <c r="T23" s="169"/>
      <c r="U23" s="169"/>
      <c r="V23" s="169"/>
    </row>
    <row r="24" spans="2:24" ht="12.75" customHeight="1" x14ac:dyDescent="0.2">
      <c r="B24" s="170" t="s">
        <v>57</v>
      </c>
      <c r="C24" s="171" t="s">
        <v>2</v>
      </c>
      <c r="D24" s="100"/>
      <c r="E24" s="168" t="str">
        <f t="shared" si="0"/>
        <v/>
      </c>
      <c r="F24" s="100"/>
      <c r="G24" s="168" t="str">
        <f>IFERROR(F24/$F$25,"")</f>
        <v/>
      </c>
      <c r="H24" s="100"/>
      <c r="I24" s="168" t="str">
        <f>IFERROR(H24/$H$25,"")</f>
        <v/>
      </c>
      <c r="Q24" s="169"/>
      <c r="R24" s="169"/>
      <c r="S24" s="169"/>
      <c r="T24" s="169"/>
      <c r="U24" s="169"/>
      <c r="V24" s="169"/>
    </row>
    <row r="25" spans="2:24" ht="12.75" customHeight="1" x14ac:dyDescent="0.2">
      <c r="B25" s="172" t="s">
        <v>1</v>
      </c>
      <c r="C25" s="173" t="s">
        <v>2</v>
      </c>
      <c r="D25" s="174">
        <f t="shared" ref="D25:I25" si="3">SUM(D17:D24)</f>
        <v>0</v>
      </c>
      <c r="E25" s="175">
        <f t="shared" si="3"/>
        <v>0</v>
      </c>
      <c r="F25" s="174">
        <f t="shared" si="3"/>
        <v>0</v>
      </c>
      <c r="G25" s="175">
        <f t="shared" si="3"/>
        <v>0</v>
      </c>
      <c r="H25" s="174">
        <f t="shared" si="3"/>
        <v>0</v>
      </c>
      <c r="I25" s="175">
        <f t="shared" si="3"/>
        <v>0</v>
      </c>
    </row>
    <row r="26" spans="2:24" ht="12.75" customHeight="1" x14ac:dyDescent="0.2">
      <c r="B26" s="176"/>
    </row>
    <row r="27" spans="2:24" ht="12.75" customHeight="1" x14ac:dyDescent="0.2">
      <c r="B27" s="161" t="s">
        <v>285</v>
      </c>
      <c r="Q27" s="165"/>
      <c r="R27" s="165"/>
      <c r="U27" s="165"/>
      <c r="V27" s="165"/>
      <c r="W27" s="165"/>
      <c r="X27" s="165"/>
    </row>
    <row r="28" spans="2:24" ht="12.75" customHeight="1" x14ac:dyDescent="0.2">
      <c r="B28" s="288" t="s">
        <v>187</v>
      </c>
      <c r="C28" s="288" t="s">
        <v>56</v>
      </c>
      <c r="D28" s="288" t="s">
        <v>264</v>
      </c>
      <c r="E28" s="288" t="s">
        <v>27</v>
      </c>
      <c r="F28" s="293" t="s">
        <v>266</v>
      </c>
      <c r="G28" s="294"/>
      <c r="H28" s="295"/>
      <c r="I28" s="293" t="s">
        <v>267</v>
      </c>
      <c r="J28" s="299"/>
      <c r="K28" s="300"/>
      <c r="L28" s="301"/>
      <c r="Q28" s="165"/>
      <c r="R28" s="165"/>
      <c r="U28" s="165"/>
      <c r="V28" s="165"/>
      <c r="W28" s="165"/>
      <c r="X28" s="165"/>
    </row>
    <row r="29" spans="2:24" ht="12.75" customHeight="1" x14ac:dyDescent="0.2">
      <c r="B29" s="289"/>
      <c r="C29" s="289"/>
      <c r="D29" s="289"/>
      <c r="E29" s="292"/>
      <c r="F29" s="296"/>
      <c r="G29" s="297"/>
      <c r="H29" s="298"/>
      <c r="I29" s="302"/>
      <c r="J29" s="303"/>
      <c r="K29" s="304"/>
      <c r="L29" s="305"/>
      <c r="Q29" s="165"/>
      <c r="R29" s="165"/>
      <c r="T29" s="166"/>
      <c r="U29" s="165"/>
      <c r="V29" s="165"/>
      <c r="W29" s="165"/>
      <c r="X29" s="165"/>
    </row>
    <row r="30" spans="2:24" ht="12.75" customHeight="1" x14ac:dyDescent="0.2">
      <c r="B30" s="290"/>
      <c r="C30" s="291"/>
      <c r="D30" s="290"/>
      <c r="E30" s="291"/>
      <c r="F30" s="177" t="s">
        <v>147</v>
      </c>
      <c r="G30" s="177" t="s">
        <v>148</v>
      </c>
      <c r="H30" s="177" t="s">
        <v>66</v>
      </c>
      <c r="I30" s="177" t="s">
        <v>237</v>
      </c>
      <c r="J30" s="177" t="s">
        <v>238</v>
      </c>
      <c r="K30" s="177" t="s">
        <v>3</v>
      </c>
      <c r="L30" s="177" t="s">
        <v>4</v>
      </c>
      <c r="S30" s="166"/>
    </row>
    <row r="31" spans="2:24" ht="12.75" customHeight="1" x14ac:dyDescent="0.2">
      <c r="B31" s="113"/>
      <c r="C31" s="38"/>
      <c r="D31" s="100"/>
      <c r="E31" s="168" t="str">
        <f t="shared" ref="E31:E38" si="4">IFERROR(D31/$D$39,"")</f>
        <v/>
      </c>
      <c r="F31" s="100"/>
      <c r="G31" s="100"/>
      <c r="H31" s="178">
        <f t="shared" ref="H31:H38" si="5">SUM(F31:G31)</f>
        <v>0</v>
      </c>
      <c r="I31" s="100"/>
      <c r="J31" s="100"/>
      <c r="K31" s="100"/>
      <c r="L31" s="100"/>
    </row>
    <row r="32" spans="2:24" ht="12.75" customHeight="1" x14ac:dyDescent="0.2">
      <c r="B32" s="101"/>
      <c r="C32" s="38"/>
      <c r="D32" s="100"/>
      <c r="E32" s="168" t="str">
        <f t="shared" si="4"/>
        <v/>
      </c>
      <c r="F32" s="100"/>
      <c r="G32" s="100"/>
      <c r="H32" s="178">
        <f t="shared" si="5"/>
        <v>0</v>
      </c>
      <c r="I32" s="100"/>
      <c r="J32" s="100"/>
      <c r="K32" s="100"/>
      <c r="L32" s="100"/>
    </row>
    <row r="33" spans="2:22" ht="12.75" customHeight="1" x14ac:dyDescent="0.2">
      <c r="B33" s="101"/>
      <c r="C33" s="38"/>
      <c r="D33" s="100"/>
      <c r="E33" s="168" t="str">
        <f t="shared" si="4"/>
        <v/>
      </c>
      <c r="F33" s="100"/>
      <c r="G33" s="100"/>
      <c r="H33" s="178">
        <f t="shared" si="5"/>
        <v>0</v>
      </c>
      <c r="I33" s="100"/>
      <c r="J33" s="100"/>
      <c r="K33" s="100"/>
      <c r="L33" s="100"/>
    </row>
    <row r="34" spans="2:22" ht="12.75" customHeight="1" x14ac:dyDescent="0.2">
      <c r="B34" s="101"/>
      <c r="C34" s="38"/>
      <c r="D34" s="100"/>
      <c r="E34" s="168" t="str">
        <f t="shared" si="4"/>
        <v/>
      </c>
      <c r="F34" s="100"/>
      <c r="G34" s="100"/>
      <c r="H34" s="178">
        <f t="shared" si="5"/>
        <v>0</v>
      </c>
      <c r="I34" s="100"/>
      <c r="J34" s="100"/>
      <c r="K34" s="100"/>
      <c r="L34" s="100"/>
    </row>
    <row r="35" spans="2:22" ht="12.75" customHeight="1" x14ac:dyDescent="0.2">
      <c r="B35" s="101"/>
      <c r="C35" s="38"/>
      <c r="D35" s="100"/>
      <c r="E35" s="168" t="str">
        <f t="shared" si="4"/>
        <v/>
      </c>
      <c r="F35" s="100"/>
      <c r="G35" s="100"/>
      <c r="H35" s="178">
        <f t="shared" si="5"/>
        <v>0</v>
      </c>
      <c r="I35" s="100"/>
      <c r="J35" s="100"/>
      <c r="K35" s="100"/>
      <c r="L35" s="100"/>
    </row>
    <row r="36" spans="2:22" ht="12.75" customHeight="1" x14ac:dyDescent="0.2">
      <c r="B36" s="101"/>
      <c r="C36" s="38"/>
      <c r="D36" s="100"/>
      <c r="E36" s="168" t="str">
        <f t="shared" si="4"/>
        <v/>
      </c>
      <c r="F36" s="100"/>
      <c r="G36" s="100"/>
      <c r="H36" s="178">
        <f t="shared" si="5"/>
        <v>0</v>
      </c>
      <c r="I36" s="100"/>
      <c r="J36" s="100"/>
      <c r="K36" s="100"/>
      <c r="L36" s="100"/>
      <c r="Q36" s="169"/>
      <c r="R36" s="169"/>
      <c r="S36" s="169"/>
      <c r="T36" s="169"/>
      <c r="U36" s="169"/>
      <c r="V36" s="169"/>
    </row>
    <row r="37" spans="2:22" ht="12.75" customHeight="1" x14ac:dyDescent="0.2">
      <c r="B37" s="101"/>
      <c r="C37" s="38"/>
      <c r="D37" s="100"/>
      <c r="E37" s="168" t="str">
        <f t="shared" si="4"/>
        <v/>
      </c>
      <c r="F37" s="100"/>
      <c r="G37" s="100"/>
      <c r="H37" s="178">
        <f t="shared" si="5"/>
        <v>0</v>
      </c>
      <c r="I37" s="100"/>
      <c r="J37" s="100"/>
      <c r="K37" s="100"/>
      <c r="L37" s="100"/>
      <c r="Q37" s="169"/>
      <c r="R37" s="169"/>
      <c r="S37" s="169"/>
      <c r="T37" s="169"/>
      <c r="U37" s="169"/>
      <c r="V37" s="169"/>
    </row>
    <row r="38" spans="2:22" ht="12.75" customHeight="1" x14ac:dyDescent="0.2">
      <c r="B38" s="170" t="s">
        <v>57</v>
      </c>
      <c r="C38" s="171" t="s">
        <v>2</v>
      </c>
      <c r="D38" s="100"/>
      <c r="E38" s="168" t="str">
        <f t="shared" si="4"/>
        <v/>
      </c>
      <c r="F38" s="100"/>
      <c r="G38" s="100"/>
      <c r="H38" s="178">
        <f t="shared" si="5"/>
        <v>0</v>
      </c>
      <c r="I38" s="100"/>
      <c r="J38" s="100"/>
      <c r="K38" s="100"/>
      <c r="L38" s="100"/>
      <c r="Q38" s="169"/>
      <c r="R38" s="169"/>
      <c r="S38" s="169"/>
      <c r="T38" s="169"/>
      <c r="U38" s="169"/>
      <c r="V38" s="169"/>
    </row>
    <row r="39" spans="2:22" ht="12.75" customHeight="1" x14ac:dyDescent="0.2">
      <c r="B39" s="172" t="s">
        <v>1</v>
      </c>
      <c r="C39" s="173" t="s">
        <v>2</v>
      </c>
      <c r="D39" s="174">
        <f t="shared" ref="D39:H39" si="6">SUM(D31:D38)</f>
        <v>0</v>
      </c>
      <c r="E39" s="175">
        <f t="shared" si="6"/>
        <v>0</v>
      </c>
      <c r="F39" s="174">
        <f t="shared" si="6"/>
        <v>0</v>
      </c>
      <c r="G39" s="174">
        <f t="shared" si="6"/>
        <v>0</v>
      </c>
      <c r="H39" s="174">
        <f t="shared" si="6"/>
        <v>0</v>
      </c>
      <c r="I39" s="174">
        <f>SUM(I31:I38)</f>
        <v>0</v>
      </c>
      <c r="J39" s="174">
        <f>SUM(J31:J38)</f>
        <v>0</v>
      </c>
      <c r="K39" s="174">
        <f>SUM(K31:K38)</f>
        <v>0</v>
      </c>
      <c r="L39" s="174">
        <f>SUM(L31:L38)</f>
        <v>0</v>
      </c>
    </row>
    <row r="40" spans="2:22" ht="12.75" customHeight="1" x14ac:dyDescent="0.2"/>
    <row r="41" spans="2:22" ht="12.75" customHeight="1" x14ac:dyDescent="0.2">
      <c r="B41" s="179" t="s">
        <v>63</v>
      </c>
    </row>
    <row r="42" spans="2:22" ht="12.75" customHeight="1" x14ac:dyDescent="0.2">
      <c r="B42" s="306"/>
      <c r="C42" s="275"/>
      <c r="D42" s="275"/>
      <c r="E42" s="275"/>
      <c r="F42" s="275"/>
      <c r="G42" s="275"/>
      <c r="H42" s="275"/>
      <c r="I42" s="276"/>
    </row>
    <row r="43" spans="2:22" ht="12.75" customHeight="1" x14ac:dyDescent="0.2">
      <c r="B43" s="307"/>
      <c r="C43" s="308"/>
      <c r="D43" s="308"/>
      <c r="E43" s="308"/>
      <c r="F43" s="308"/>
      <c r="G43" s="308"/>
      <c r="H43" s="308"/>
      <c r="I43" s="281"/>
    </row>
    <row r="44" spans="2:22" ht="12.75" customHeight="1" x14ac:dyDescent="0.2">
      <c r="B44" s="307"/>
      <c r="C44" s="308"/>
      <c r="D44" s="308"/>
      <c r="E44" s="308"/>
      <c r="F44" s="308"/>
      <c r="G44" s="308"/>
      <c r="H44" s="308"/>
      <c r="I44" s="281"/>
    </row>
    <row r="45" spans="2:22" ht="12.75" customHeight="1" x14ac:dyDescent="0.2">
      <c r="B45" s="307"/>
      <c r="C45" s="308"/>
      <c r="D45" s="308"/>
      <c r="E45" s="308"/>
      <c r="F45" s="308"/>
      <c r="G45" s="308"/>
      <c r="H45" s="308"/>
      <c r="I45" s="281"/>
    </row>
    <row r="46" spans="2:22" ht="12.75" customHeight="1" x14ac:dyDescent="0.2">
      <c r="B46" s="307"/>
      <c r="C46" s="308"/>
      <c r="D46" s="308"/>
      <c r="E46" s="308"/>
      <c r="F46" s="308"/>
      <c r="G46" s="308"/>
      <c r="H46" s="308"/>
      <c r="I46" s="281"/>
    </row>
    <row r="47" spans="2:22" ht="12.75" customHeight="1" x14ac:dyDescent="0.2">
      <c r="B47" s="309"/>
      <c r="C47" s="285"/>
      <c r="D47" s="285"/>
      <c r="E47" s="285"/>
      <c r="F47" s="285"/>
      <c r="G47" s="285"/>
      <c r="H47" s="285"/>
      <c r="I47" s="286"/>
    </row>
    <row r="48" spans="2:22" ht="12.75" customHeight="1" x14ac:dyDescent="0.2">
      <c r="B48" s="176" t="s">
        <v>194</v>
      </c>
    </row>
    <row r="49" spans="2:24" ht="12.75" customHeight="1" x14ac:dyDescent="0.2"/>
    <row r="50" spans="2:24" ht="12.75" customHeight="1" x14ac:dyDescent="0.2">
      <c r="B50" s="157" t="s">
        <v>286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</row>
    <row r="51" spans="2:24" ht="12.75" customHeight="1" x14ac:dyDescent="0.2"/>
    <row r="52" spans="2:24" ht="12.75" customHeight="1" x14ac:dyDescent="0.2">
      <c r="B52" s="155" t="s">
        <v>287</v>
      </c>
      <c r="C52" s="188"/>
      <c r="D52" s="149">
        <f>IFERROR(D13,"")</f>
        <v>0</v>
      </c>
      <c r="E52" s="151"/>
      <c r="H52" s="163" t="s">
        <v>67</v>
      </c>
      <c r="I52" s="181" t="str">
        <f>IF(I13=0,"",I13)</f>
        <v/>
      </c>
      <c r="Q52" s="165"/>
      <c r="R52" s="165"/>
      <c r="U52" s="165"/>
      <c r="V52" s="165"/>
      <c r="W52" s="165"/>
      <c r="X52" s="165"/>
    </row>
    <row r="53" spans="2:24" ht="12.75" customHeight="1" x14ac:dyDescent="0.2">
      <c r="B53" s="288" t="s">
        <v>5</v>
      </c>
      <c r="C53" s="288" t="s">
        <v>56</v>
      </c>
      <c r="D53" s="288" t="s">
        <v>256</v>
      </c>
      <c r="E53" s="288" t="s">
        <v>27</v>
      </c>
      <c r="F53" s="288" t="s">
        <v>257</v>
      </c>
      <c r="G53" s="288" t="s">
        <v>27</v>
      </c>
      <c r="H53" s="288" t="s">
        <v>244</v>
      </c>
      <c r="I53" s="288" t="s">
        <v>27</v>
      </c>
      <c r="Q53" s="165"/>
      <c r="R53" s="165"/>
      <c r="U53" s="165"/>
      <c r="V53" s="165"/>
      <c r="W53" s="165"/>
      <c r="X53" s="165"/>
    </row>
    <row r="54" spans="2:24" x14ac:dyDescent="0.2">
      <c r="B54" s="289"/>
      <c r="C54" s="289"/>
      <c r="D54" s="289"/>
      <c r="E54" s="289"/>
      <c r="F54" s="289"/>
      <c r="G54" s="289"/>
      <c r="H54" s="319"/>
      <c r="I54" s="289"/>
      <c r="Q54" s="165"/>
      <c r="R54" s="165"/>
      <c r="T54" s="166"/>
      <c r="U54" s="165"/>
      <c r="V54" s="165"/>
      <c r="W54" s="165"/>
      <c r="X54" s="165"/>
    </row>
    <row r="55" spans="2:24" x14ac:dyDescent="0.2">
      <c r="B55" s="290"/>
      <c r="C55" s="291"/>
      <c r="D55" s="290"/>
      <c r="E55" s="291"/>
      <c r="F55" s="290"/>
      <c r="G55" s="291"/>
      <c r="H55" s="290"/>
      <c r="I55" s="291"/>
      <c r="S55" s="166"/>
    </row>
    <row r="56" spans="2:24" ht="12.75" customHeight="1" x14ac:dyDescent="0.2">
      <c r="B56" s="182" t="str">
        <f t="shared" ref="B56:C62" si="7">IF(B17=0,"",B17)</f>
        <v/>
      </c>
      <c r="C56" s="182" t="str">
        <f t="shared" si="7"/>
        <v/>
      </c>
      <c r="D56" s="183" t="str">
        <f>IF(D17=0,"",D17/7.5345)</f>
        <v/>
      </c>
      <c r="E56" s="168" t="str">
        <f>IFERROR(D56/$D$64,"")</f>
        <v/>
      </c>
      <c r="F56" s="183" t="str">
        <f>IF(F17=0,"",F17/7.5345)</f>
        <v/>
      </c>
      <c r="G56" s="168" t="str">
        <f>IFERROR(F56/$F$64,"")</f>
        <v/>
      </c>
      <c r="H56" s="183" t="str">
        <f>IF(H17=0,"",H17)</f>
        <v/>
      </c>
      <c r="I56" s="168" t="str">
        <f>IFERROR(H56/$H$64,"")</f>
        <v/>
      </c>
    </row>
    <row r="57" spans="2:24" ht="12.75" customHeight="1" x14ac:dyDescent="0.2">
      <c r="B57" s="182" t="str">
        <f t="shared" si="7"/>
        <v/>
      </c>
      <c r="C57" s="182" t="str">
        <f t="shared" si="7"/>
        <v/>
      </c>
      <c r="D57" s="183" t="str">
        <f t="shared" ref="D57:D63" si="8">IF(D18=0,"",D18/7.5345)</f>
        <v/>
      </c>
      <c r="E57" s="168" t="str">
        <f t="shared" ref="E57:E63" si="9">IFERROR(D57/$D$64,"")</f>
        <v/>
      </c>
      <c r="F57" s="183" t="str">
        <f t="shared" ref="F57:F63" si="10">IF(F18=0,"",F18/7.5345)</f>
        <v/>
      </c>
      <c r="G57" s="168" t="str">
        <f t="shared" ref="G57:G63" si="11">IFERROR(F57/$F$64,"")</f>
        <v/>
      </c>
      <c r="H57" s="183" t="str">
        <f t="shared" ref="H57:H63" si="12">IF(H18=0,"",H18)</f>
        <v/>
      </c>
      <c r="I57" s="168" t="str">
        <f t="shared" ref="I57:I63" si="13">IFERROR(H57/$H$64,"")</f>
        <v/>
      </c>
    </row>
    <row r="58" spans="2:24" ht="12.75" customHeight="1" x14ac:dyDescent="0.2">
      <c r="B58" s="182" t="str">
        <f t="shared" si="7"/>
        <v/>
      </c>
      <c r="C58" s="182" t="str">
        <f t="shared" si="7"/>
        <v/>
      </c>
      <c r="D58" s="183" t="str">
        <f t="shared" si="8"/>
        <v/>
      </c>
      <c r="E58" s="168" t="str">
        <f t="shared" si="9"/>
        <v/>
      </c>
      <c r="F58" s="183" t="str">
        <f t="shared" si="10"/>
        <v/>
      </c>
      <c r="G58" s="168" t="str">
        <f t="shared" si="11"/>
        <v/>
      </c>
      <c r="H58" s="183" t="str">
        <f t="shared" si="12"/>
        <v/>
      </c>
      <c r="I58" s="168" t="str">
        <f t="shared" si="13"/>
        <v/>
      </c>
    </row>
    <row r="59" spans="2:24" ht="12.75" customHeight="1" x14ac:dyDescent="0.2">
      <c r="B59" s="182" t="str">
        <f t="shared" si="7"/>
        <v/>
      </c>
      <c r="C59" s="182" t="str">
        <f t="shared" si="7"/>
        <v/>
      </c>
      <c r="D59" s="183" t="str">
        <f t="shared" si="8"/>
        <v/>
      </c>
      <c r="E59" s="168" t="str">
        <f t="shared" si="9"/>
        <v/>
      </c>
      <c r="F59" s="183" t="str">
        <f t="shared" si="10"/>
        <v/>
      </c>
      <c r="G59" s="168" t="str">
        <f t="shared" si="11"/>
        <v/>
      </c>
      <c r="H59" s="183" t="str">
        <f t="shared" si="12"/>
        <v/>
      </c>
      <c r="I59" s="168" t="str">
        <f t="shared" si="13"/>
        <v/>
      </c>
    </row>
    <row r="60" spans="2:24" ht="12.75" customHeight="1" x14ac:dyDescent="0.2">
      <c r="B60" s="182" t="str">
        <f t="shared" si="7"/>
        <v/>
      </c>
      <c r="C60" s="182" t="str">
        <f t="shared" si="7"/>
        <v/>
      </c>
      <c r="D60" s="183" t="str">
        <f t="shared" si="8"/>
        <v/>
      </c>
      <c r="E60" s="168" t="str">
        <f t="shared" si="9"/>
        <v/>
      </c>
      <c r="F60" s="183" t="str">
        <f t="shared" si="10"/>
        <v/>
      </c>
      <c r="G60" s="168" t="str">
        <f t="shared" si="11"/>
        <v/>
      </c>
      <c r="H60" s="183" t="str">
        <f t="shared" si="12"/>
        <v/>
      </c>
      <c r="I60" s="168" t="str">
        <f t="shared" si="13"/>
        <v/>
      </c>
    </row>
    <row r="61" spans="2:24" ht="12.75" customHeight="1" x14ac:dyDescent="0.2">
      <c r="B61" s="182" t="str">
        <f t="shared" si="7"/>
        <v/>
      </c>
      <c r="C61" s="182" t="str">
        <f t="shared" si="7"/>
        <v/>
      </c>
      <c r="D61" s="183" t="str">
        <f t="shared" si="8"/>
        <v/>
      </c>
      <c r="E61" s="168" t="str">
        <f t="shared" si="9"/>
        <v/>
      </c>
      <c r="F61" s="183" t="str">
        <f t="shared" si="10"/>
        <v/>
      </c>
      <c r="G61" s="168" t="str">
        <f t="shared" si="11"/>
        <v/>
      </c>
      <c r="H61" s="183" t="str">
        <f t="shared" si="12"/>
        <v/>
      </c>
      <c r="I61" s="168" t="str">
        <f t="shared" si="13"/>
        <v/>
      </c>
      <c r="Q61" s="169"/>
      <c r="R61" s="169"/>
      <c r="S61" s="169"/>
      <c r="T61" s="169"/>
      <c r="U61" s="169"/>
      <c r="V61" s="169"/>
    </row>
    <row r="62" spans="2:24" ht="12.75" customHeight="1" x14ac:dyDescent="0.2">
      <c r="B62" s="182" t="str">
        <f t="shared" si="7"/>
        <v/>
      </c>
      <c r="C62" s="182" t="str">
        <f t="shared" si="7"/>
        <v/>
      </c>
      <c r="D62" s="183" t="str">
        <f t="shared" si="8"/>
        <v/>
      </c>
      <c r="E62" s="168" t="str">
        <f t="shared" si="9"/>
        <v/>
      </c>
      <c r="F62" s="183" t="str">
        <f t="shared" si="10"/>
        <v/>
      </c>
      <c r="G62" s="168" t="str">
        <f t="shared" si="11"/>
        <v/>
      </c>
      <c r="H62" s="183" t="str">
        <f t="shared" si="12"/>
        <v/>
      </c>
      <c r="I62" s="168" t="str">
        <f t="shared" si="13"/>
        <v/>
      </c>
      <c r="Q62" s="169"/>
      <c r="R62" s="169"/>
      <c r="S62" s="169"/>
      <c r="T62" s="169"/>
      <c r="U62" s="169"/>
      <c r="V62" s="169"/>
    </row>
    <row r="63" spans="2:24" ht="12.75" customHeight="1" x14ac:dyDescent="0.2">
      <c r="B63" s="170" t="s">
        <v>57</v>
      </c>
      <c r="C63" s="171" t="s">
        <v>2</v>
      </c>
      <c r="D63" s="183" t="str">
        <f t="shared" si="8"/>
        <v/>
      </c>
      <c r="E63" s="168" t="str">
        <f t="shared" si="9"/>
        <v/>
      </c>
      <c r="F63" s="183" t="str">
        <f t="shared" si="10"/>
        <v/>
      </c>
      <c r="G63" s="168" t="str">
        <f t="shared" si="11"/>
        <v/>
      </c>
      <c r="H63" s="183" t="str">
        <f t="shared" si="12"/>
        <v/>
      </c>
      <c r="I63" s="168" t="str">
        <f t="shared" si="13"/>
        <v/>
      </c>
      <c r="Q63" s="169"/>
      <c r="R63" s="169"/>
      <c r="S63" s="169"/>
      <c r="T63" s="169"/>
      <c r="U63" s="169"/>
      <c r="V63" s="169"/>
    </row>
    <row r="64" spans="2:24" ht="12.75" customHeight="1" x14ac:dyDescent="0.2">
      <c r="B64" s="184" t="s">
        <v>1</v>
      </c>
      <c r="C64" s="185" t="s">
        <v>2</v>
      </c>
      <c r="D64" s="186">
        <f t="shared" ref="D64:I64" si="14">SUM(D56:D63)</f>
        <v>0</v>
      </c>
      <c r="E64" s="187">
        <f t="shared" si="14"/>
        <v>0</v>
      </c>
      <c r="F64" s="186">
        <f t="shared" si="14"/>
        <v>0</v>
      </c>
      <c r="G64" s="187">
        <f t="shared" si="14"/>
        <v>0</v>
      </c>
      <c r="H64" s="186">
        <f t="shared" si="14"/>
        <v>0</v>
      </c>
      <c r="I64" s="187">
        <f t="shared" si="14"/>
        <v>0</v>
      </c>
    </row>
    <row r="65" spans="2:24" ht="12.75" customHeight="1" x14ac:dyDescent="0.2">
      <c r="B65" s="176"/>
    </row>
    <row r="66" spans="2:24" ht="12.75" customHeight="1" x14ac:dyDescent="0.2">
      <c r="B66" s="161" t="s">
        <v>288</v>
      </c>
      <c r="C66" s="188"/>
      <c r="I66" s="163"/>
      <c r="Q66" s="165"/>
      <c r="R66" s="165"/>
      <c r="U66" s="165"/>
      <c r="V66" s="165"/>
      <c r="W66" s="165"/>
      <c r="X66" s="165"/>
    </row>
    <row r="67" spans="2:24" ht="12.75" customHeight="1" x14ac:dyDescent="0.2">
      <c r="B67" s="288" t="s">
        <v>0</v>
      </c>
      <c r="C67" s="288" t="s">
        <v>56</v>
      </c>
      <c r="D67" s="288" t="s">
        <v>212</v>
      </c>
      <c r="E67" s="288" t="s">
        <v>27</v>
      </c>
      <c r="F67" s="293" t="s">
        <v>188</v>
      </c>
      <c r="G67" s="294"/>
      <c r="H67" s="295"/>
      <c r="I67" s="293" t="s">
        <v>258</v>
      </c>
      <c r="J67" s="299"/>
      <c r="K67" s="300"/>
      <c r="L67" s="301"/>
      <c r="Q67" s="165"/>
      <c r="R67" s="165"/>
      <c r="U67" s="165"/>
      <c r="V67" s="165"/>
      <c r="W67" s="165"/>
      <c r="X67" s="165"/>
    </row>
    <row r="68" spans="2:24" ht="12.75" customHeight="1" x14ac:dyDescent="0.2">
      <c r="B68" s="289"/>
      <c r="C68" s="289"/>
      <c r="D68" s="289"/>
      <c r="E68" s="292"/>
      <c r="F68" s="296"/>
      <c r="G68" s="297"/>
      <c r="H68" s="298"/>
      <c r="I68" s="302"/>
      <c r="J68" s="303"/>
      <c r="K68" s="304"/>
      <c r="L68" s="305"/>
      <c r="Q68" s="165"/>
      <c r="R68" s="165"/>
      <c r="T68" s="166"/>
      <c r="U68" s="165"/>
      <c r="V68" s="165"/>
      <c r="W68" s="165"/>
      <c r="X68" s="165"/>
    </row>
    <row r="69" spans="2:24" ht="12.75" customHeight="1" x14ac:dyDescent="0.2">
      <c r="B69" s="290"/>
      <c r="C69" s="291"/>
      <c r="D69" s="290"/>
      <c r="E69" s="291"/>
      <c r="F69" s="177" t="s">
        <v>147</v>
      </c>
      <c r="G69" s="177" t="s">
        <v>148</v>
      </c>
      <c r="H69" s="177" t="s">
        <v>66</v>
      </c>
      <c r="I69" s="177" t="s">
        <v>237</v>
      </c>
      <c r="J69" s="177" t="s">
        <v>238</v>
      </c>
      <c r="K69" s="177" t="s">
        <v>3</v>
      </c>
      <c r="L69" s="177" t="s">
        <v>4</v>
      </c>
      <c r="S69" s="166"/>
    </row>
    <row r="70" spans="2:24" ht="12.75" customHeight="1" x14ac:dyDescent="0.2">
      <c r="B70" s="182" t="str">
        <f t="shared" ref="B70:C76" si="15">IF(B31=0,"",B31)</f>
        <v/>
      </c>
      <c r="C70" s="182" t="str">
        <f t="shared" si="15"/>
        <v/>
      </c>
      <c r="D70" s="183" t="str">
        <f>IF(D31=0,"",D31/7.5345)</f>
        <v/>
      </c>
      <c r="E70" s="168" t="str">
        <f>IFERROR(D70/$D$78,"")</f>
        <v/>
      </c>
      <c r="F70" s="183" t="str">
        <f>IF(F31=0,"",F31)</f>
        <v/>
      </c>
      <c r="G70" s="183" t="str">
        <f>IF(G31=0,"",G31)</f>
        <v/>
      </c>
      <c r="H70" s="178">
        <f t="shared" ref="H70:H77" si="16">SUM(F70:G70)</f>
        <v>0</v>
      </c>
      <c r="I70" s="183" t="str">
        <f>IF(I31=0,"",I31)</f>
        <v/>
      </c>
      <c r="J70" s="183" t="str">
        <f>IF(J31=0,"",J31)</f>
        <v/>
      </c>
      <c r="K70" s="183" t="str">
        <f>IF(K31=0,"",K31)</f>
        <v/>
      </c>
      <c r="L70" s="183" t="str">
        <f>IF(L31=0,"",L31)</f>
        <v/>
      </c>
    </row>
    <row r="71" spans="2:24" ht="12.75" customHeight="1" x14ac:dyDescent="0.2">
      <c r="B71" s="182" t="str">
        <f t="shared" si="15"/>
        <v/>
      </c>
      <c r="C71" s="182" t="str">
        <f t="shared" si="15"/>
        <v/>
      </c>
      <c r="D71" s="183" t="str">
        <f t="shared" ref="D71:D77" si="17">IF(D32=0,"",D32/7.5345)</f>
        <v/>
      </c>
      <c r="E71" s="168" t="str">
        <f t="shared" ref="E71:E77" si="18">IFERROR(D71/$D$78,"")</f>
        <v/>
      </c>
      <c r="F71" s="183" t="str">
        <f t="shared" ref="F71:G77" si="19">IF(F32=0,"",F32)</f>
        <v/>
      </c>
      <c r="G71" s="183" t="str">
        <f t="shared" si="19"/>
        <v/>
      </c>
      <c r="H71" s="178">
        <f t="shared" si="16"/>
        <v>0</v>
      </c>
      <c r="I71" s="183" t="str">
        <f t="shared" ref="I71:L77" si="20">IF(I32=0,"",I32)</f>
        <v/>
      </c>
      <c r="J71" s="183" t="str">
        <f t="shared" si="20"/>
        <v/>
      </c>
      <c r="K71" s="183" t="str">
        <f t="shared" si="20"/>
        <v/>
      </c>
      <c r="L71" s="183" t="str">
        <f t="shared" si="20"/>
        <v/>
      </c>
    </row>
    <row r="72" spans="2:24" ht="12.75" customHeight="1" x14ac:dyDescent="0.2">
      <c r="B72" s="182" t="str">
        <f t="shared" si="15"/>
        <v/>
      </c>
      <c r="C72" s="182" t="str">
        <f t="shared" si="15"/>
        <v/>
      </c>
      <c r="D72" s="183" t="str">
        <f t="shared" si="17"/>
        <v/>
      </c>
      <c r="E72" s="168" t="str">
        <f t="shared" si="18"/>
        <v/>
      </c>
      <c r="F72" s="183" t="str">
        <f t="shared" si="19"/>
        <v/>
      </c>
      <c r="G72" s="183" t="str">
        <f t="shared" si="19"/>
        <v/>
      </c>
      <c r="H72" s="178">
        <f t="shared" si="16"/>
        <v>0</v>
      </c>
      <c r="I72" s="183" t="str">
        <f t="shared" si="20"/>
        <v/>
      </c>
      <c r="J72" s="183" t="str">
        <f t="shared" si="20"/>
        <v/>
      </c>
      <c r="K72" s="183" t="str">
        <f t="shared" si="20"/>
        <v/>
      </c>
      <c r="L72" s="183" t="str">
        <f t="shared" si="20"/>
        <v/>
      </c>
    </row>
    <row r="73" spans="2:24" ht="12.75" customHeight="1" x14ac:dyDescent="0.2">
      <c r="B73" s="182" t="str">
        <f t="shared" si="15"/>
        <v/>
      </c>
      <c r="C73" s="182" t="str">
        <f t="shared" si="15"/>
        <v/>
      </c>
      <c r="D73" s="183" t="str">
        <f t="shared" si="17"/>
        <v/>
      </c>
      <c r="E73" s="168" t="str">
        <f t="shared" si="18"/>
        <v/>
      </c>
      <c r="F73" s="183" t="str">
        <f t="shared" si="19"/>
        <v/>
      </c>
      <c r="G73" s="183" t="str">
        <f t="shared" si="19"/>
        <v/>
      </c>
      <c r="H73" s="178">
        <f t="shared" si="16"/>
        <v>0</v>
      </c>
      <c r="I73" s="183" t="str">
        <f t="shared" si="20"/>
        <v/>
      </c>
      <c r="J73" s="183" t="str">
        <f t="shared" si="20"/>
        <v/>
      </c>
      <c r="K73" s="183" t="str">
        <f t="shared" si="20"/>
        <v/>
      </c>
      <c r="L73" s="183" t="str">
        <f t="shared" si="20"/>
        <v/>
      </c>
    </row>
    <row r="74" spans="2:24" ht="12.75" customHeight="1" x14ac:dyDescent="0.2">
      <c r="B74" s="182" t="str">
        <f t="shared" si="15"/>
        <v/>
      </c>
      <c r="C74" s="182" t="str">
        <f t="shared" si="15"/>
        <v/>
      </c>
      <c r="D74" s="183" t="str">
        <f t="shared" si="17"/>
        <v/>
      </c>
      <c r="E74" s="168" t="str">
        <f>IFERROR(D74/$D$78,"")</f>
        <v/>
      </c>
      <c r="F74" s="183" t="str">
        <f t="shared" si="19"/>
        <v/>
      </c>
      <c r="G74" s="183" t="str">
        <f t="shared" si="19"/>
        <v/>
      </c>
      <c r="H74" s="178">
        <f t="shared" si="16"/>
        <v>0</v>
      </c>
      <c r="I74" s="183" t="str">
        <f t="shared" si="20"/>
        <v/>
      </c>
      <c r="J74" s="183" t="str">
        <f t="shared" si="20"/>
        <v/>
      </c>
      <c r="K74" s="183" t="str">
        <f t="shared" si="20"/>
        <v/>
      </c>
      <c r="L74" s="183" t="str">
        <f t="shared" si="20"/>
        <v/>
      </c>
    </row>
    <row r="75" spans="2:24" ht="12.75" customHeight="1" x14ac:dyDescent="0.2">
      <c r="B75" s="182" t="str">
        <f t="shared" si="15"/>
        <v/>
      </c>
      <c r="C75" s="182" t="str">
        <f t="shared" si="15"/>
        <v/>
      </c>
      <c r="D75" s="183" t="str">
        <f t="shared" si="17"/>
        <v/>
      </c>
      <c r="E75" s="168" t="str">
        <f t="shared" si="18"/>
        <v/>
      </c>
      <c r="F75" s="183" t="str">
        <f t="shared" si="19"/>
        <v/>
      </c>
      <c r="G75" s="183" t="str">
        <f t="shared" si="19"/>
        <v/>
      </c>
      <c r="H75" s="178">
        <f t="shared" si="16"/>
        <v>0</v>
      </c>
      <c r="I75" s="183" t="str">
        <f t="shared" si="20"/>
        <v/>
      </c>
      <c r="J75" s="183" t="str">
        <f t="shared" si="20"/>
        <v/>
      </c>
      <c r="K75" s="183" t="str">
        <f t="shared" si="20"/>
        <v/>
      </c>
      <c r="L75" s="183" t="str">
        <f t="shared" si="20"/>
        <v/>
      </c>
      <c r="Q75" s="169"/>
      <c r="R75" s="169"/>
      <c r="S75" s="169"/>
      <c r="T75" s="169"/>
      <c r="U75" s="169"/>
      <c r="V75" s="169"/>
    </row>
    <row r="76" spans="2:24" ht="12.75" customHeight="1" x14ac:dyDescent="0.2">
      <c r="B76" s="182" t="str">
        <f t="shared" si="15"/>
        <v/>
      </c>
      <c r="C76" s="182" t="str">
        <f t="shared" si="15"/>
        <v/>
      </c>
      <c r="D76" s="183" t="str">
        <f t="shared" si="17"/>
        <v/>
      </c>
      <c r="E76" s="168" t="str">
        <f t="shared" si="18"/>
        <v/>
      </c>
      <c r="F76" s="183" t="str">
        <f t="shared" si="19"/>
        <v/>
      </c>
      <c r="G76" s="183" t="str">
        <f t="shared" si="19"/>
        <v/>
      </c>
      <c r="H76" s="178">
        <f t="shared" si="16"/>
        <v>0</v>
      </c>
      <c r="I76" s="183" t="str">
        <f t="shared" si="20"/>
        <v/>
      </c>
      <c r="J76" s="183" t="str">
        <f t="shared" si="20"/>
        <v/>
      </c>
      <c r="K76" s="183" t="str">
        <f t="shared" si="20"/>
        <v/>
      </c>
      <c r="L76" s="183" t="str">
        <f t="shared" si="20"/>
        <v/>
      </c>
      <c r="Q76" s="169"/>
      <c r="R76" s="169"/>
      <c r="S76" s="169"/>
      <c r="T76" s="169"/>
      <c r="U76" s="169"/>
      <c r="V76" s="169"/>
    </row>
    <row r="77" spans="2:24" ht="12.75" customHeight="1" x14ac:dyDescent="0.2">
      <c r="B77" s="170" t="s">
        <v>57</v>
      </c>
      <c r="C77" s="171" t="s">
        <v>2</v>
      </c>
      <c r="D77" s="183" t="str">
        <f t="shared" si="17"/>
        <v/>
      </c>
      <c r="E77" s="168" t="str">
        <f t="shared" si="18"/>
        <v/>
      </c>
      <c r="F77" s="183" t="str">
        <f t="shared" si="19"/>
        <v/>
      </c>
      <c r="G77" s="183" t="str">
        <f t="shared" si="19"/>
        <v/>
      </c>
      <c r="H77" s="178">
        <f t="shared" si="16"/>
        <v>0</v>
      </c>
      <c r="I77" s="183" t="str">
        <f t="shared" si="20"/>
        <v/>
      </c>
      <c r="J77" s="183" t="str">
        <f t="shared" si="20"/>
        <v/>
      </c>
      <c r="K77" s="183" t="str">
        <f t="shared" si="20"/>
        <v/>
      </c>
      <c r="L77" s="183" t="str">
        <f t="shared" si="20"/>
        <v/>
      </c>
      <c r="Q77" s="169"/>
      <c r="R77" s="169"/>
      <c r="S77" s="169"/>
      <c r="T77" s="169"/>
      <c r="U77" s="169"/>
      <c r="V77" s="169"/>
    </row>
    <row r="78" spans="2:24" ht="12.75" customHeight="1" x14ac:dyDescent="0.2">
      <c r="B78" s="184" t="s">
        <v>1</v>
      </c>
      <c r="C78" s="185" t="s">
        <v>2</v>
      </c>
      <c r="D78" s="186">
        <f t="shared" ref="D78:H78" si="21">SUM(D70:D77)</f>
        <v>0</v>
      </c>
      <c r="E78" s="187">
        <f t="shared" si="21"/>
        <v>0</v>
      </c>
      <c r="F78" s="186">
        <f t="shared" si="21"/>
        <v>0</v>
      </c>
      <c r="G78" s="186">
        <f t="shared" si="21"/>
        <v>0</v>
      </c>
      <c r="H78" s="186">
        <f t="shared" si="21"/>
        <v>0</v>
      </c>
      <c r="I78" s="174">
        <f>SUM(I70:I77)</f>
        <v>0</v>
      </c>
      <c r="J78" s="174">
        <f>SUM(J70:J77)</f>
        <v>0</v>
      </c>
      <c r="K78" s="174">
        <f>SUM(K70:K77)</f>
        <v>0</v>
      </c>
      <c r="L78" s="174">
        <f>SUM(L70:L77)</f>
        <v>0</v>
      </c>
    </row>
    <row r="79" spans="2:24" ht="12.75" customHeight="1" x14ac:dyDescent="0.2"/>
    <row r="80" spans="2:24" ht="12.75" customHeight="1" x14ac:dyDescent="0.2">
      <c r="B80" s="179" t="s">
        <v>63</v>
      </c>
    </row>
    <row r="81" spans="2:9" ht="12.75" customHeight="1" x14ac:dyDescent="0.2">
      <c r="B81" s="310" t="str">
        <f>IF(B42=0,"",B42)</f>
        <v/>
      </c>
      <c r="C81" s="311"/>
      <c r="D81" s="311"/>
      <c r="E81" s="311"/>
      <c r="F81" s="311"/>
      <c r="G81" s="311"/>
      <c r="H81" s="311"/>
      <c r="I81" s="312"/>
    </row>
    <row r="82" spans="2:9" ht="12.75" customHeight="1" x14ac:dyDescent="0.2">
      <c r="B82" s="313"/>
      <c r="C82" s="314"/>
      <c r="D82" s="314"/>
      <c r="E82" s="314"/>
      <c r="F82" s="314"/>
      <c r="G82" s="314"/>
      <c r="H82" s="314"/>
      <c r="I82" s="315"/>
    </row>
    <row r="83" spans="2:9" ht="12.75" customHeight="1" x14ac:dyDescent="0.2">
      <c r="B83" s="313"/>
      <c r="C83" s="314"/>
      <c r="D83" s="314"/>
      <c r="E83" s="314"/>
      <c r="F83" s="314"/>
      <c r="G83" s="314"/>
      <c r="H83" s="314"/>
      <c r="I83" s="315"/>
    </row>
    <row r="84" spans="2:9" ht="12.75" customHeight="1" x14ac:dyDescent="0.2">
      <c r="B84" s="313"/>
      <c r="C84" s="314"/>
      <c r="D84" s="314"/>
      <c r="E84" s="314"/>
      <c r="F84" s="314"/>
      <c r="G84" s="314"/>
      <c r="H84" s="314"/>
      <c r="I84" s="315"/>
    </row>
    <row r="85" spans="2:9" ht="12.75" customHeight="1" x14ac:dyDescent="0.2">
      <c r="B85" s="313"/>
      <c r="C85" s="314"/>
      <c r="D85" s="314"/>
      <c r="E85" s="314"/>
      <c r="F85" s="314"/>
      <c r="G85" s="314"/>
      <c r="H85" s="314"/>
      <c r="I85" s="315"/>
    </row>
    <row r="86" spans="2:9" ht="12.75" customHeight="1" x14ac:dyDescent="0.2">
      <c r="B86" s="316"/>
      <c r="C86" s="317"/>
      <c r="D86" s="317"/>
      <c r="E86" s="317"/>
      <c r="F86" s="317"/>
      <c r="G86" s="317"/>
      <c r="H86" s="317"/>
      <c r="I86" s="318"/>
    </row>
    <row r="87" spans="2:9" ht="12.75" customHeight="1" x14ac:dyDescent="0.2">
      <c r="B87" s="176" t="s">
        <v>194</v>
      </c>
    </row>
    <row r="88" spans="2:9" ht="12.75" customHeight="1" x14ac:dyDescent="0.2"/>
  </sheetData>
  <sheetProtection algorithmName="SHA-512" hashValue="YSgHvVBf+sDh22i7Q7uM06+ckT4Tv2NVjiSqX+TbMe2GvfdwWo1rjC6qPy6OfvmhB3wruN1N5AXp7dxtMw1OeQ==" saltValue="4kI3u/Hnm0XJOK9GBVqTOA==" spinCount="100000" sheet="1" selectLockedCells="1"/>
  <mergeCells count="30">
    <mergeCell ref="B42:I47"/>
    <mergeCell ref="B81:I86"/>
    <mergeCell ref="G53:G55"/>
    <mergeCell ref="H53:H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67:L68"/>
    <mergeCell ref="H14:H16"/>
    <mergeCell ref="I14:I16"/>
    <mergeCell ref="B28:B30"/>
    <mergeCell ref="C28:C30"/>
    <mergeCell ref="D28:D30"/>
    <mergeCell ref="E28:E30"/>
    <mergeCell ref="F28:H29"/>
    <mergeCell ref="B14:B16"/>
    <mergeCell ref="C14:C16"/>
    <mergeCell ref="D14:D16"/>
    <mergeCell ref="E14:E16"/>
    <mergeCell ref="F14:F16"/>
    <mergeCell ref="G14:G16"/>
    <mergeCell ref="I28:L29"/>
  </mergeCells>
  <conditionalFormatting sqref="I13">
    <cfRule type="cellIs" dxfId="6" priority="3" operator="equal">
      <formula>""</formula>
    </cfRule>
  </conditionalFormatting>
  <conditionalFormatting sqref="I52">
    <cfRule type="cellIs" dxfId="5" priority="2" operator="equal">
      <formula>""</formula>
    </cfRule>
  </conditionalFormatting>
  <conditionalFormatting sqref="D13">
    <cfRule type="cellIs" dxfId="4" priority="1" operator="equal">
      <formula>""</formula>
    </cfRule>
  </conditionalFormatting>
  <dataValidations count="3">
    <dataValidation allowBlank="1" showInputMessage="1" showErrorMessage="1" prompt="Unose se dobavljači koji u ukupnim obvezama prema dobavljačima na dan 31.12.2021. sudjeluju s više od 5% uzimajući u obzir zadnju punu godinu, a ostali sumarno pod &quot;Ostali&quot;." sqref="B31" xr:uid="{6FF30755-EAE0-48B4-9684-8BDE4FC8AD62}"/>
    <dataValidation allowBlank="1" showInputMessage="1" showErrorMessage="1" prompt="Unose se dobavljači koji u godišnjem prometu sudjeluju s više od 5% uzimajući u obzir zadnju punu godinu, a ostali sumarno pod &quot;Ostali&quot;._x000a_Poredak na popisu treba biti prema vrijednostima iz zadnje pune godine." sqref="B17" xr:uid="{719B31A6-A3AE-46A7-88EE-1402E679954B}"/>
    <dataValidation type="list" allowBlank="1" showInputMessage="1" showErrorMessage="1" sqref="D13" xr:uid="{164D0933-BCEF-4FE4-BD76-6D4139DE67D6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1111">
    <tabColor rgb="FF6C6F72"/>
    <pageSetUpPr fitToPage="1"/>
  </sheetPr>
  <dimension ref="A1:T129"/>
  <sheetViews>
    <sheetView showGridLines="0" zoomScaleNormal="100" zoomScaleSheetLayoutView="100" workbookViewId="0">
      <selection activeCell="N13" sqref="N13"/>
    </sheetView>
  </sheetViews>
  <sheetFormatPr defaultColWidth="0" defaultRowHeight="12.75" zeroHeight="1" x14ac:dyDescent="0.2"/>
  <cols>
    <col min="1" max="1" width="5" style="165" customWidth="1"/>
    <col min="2" max="2" width="30.140625" style="165" customWidth="1"/>
    <col min="3" max="16" width="15.42578125" style="165" customWidth="1"/>
    <col min="17" max="17" width="5" style="165" customWidth="1"/>
    <col min="18" max="16384" width="9.140625" style="165" hidden="1"/>
  </cols>
  <sheetData>
    <row r="1" spans="1:20" x14ac:dyDescent="0.2"/>
    <row r="2" spans="1:20" x14ac:dyDescent="0.2"/>
    <row r="3" spans="1:20" x14ac:dyDescent="0.2"/>
    <row r="4" spans="1:20" x14ac:dyDescent="0.2"/>
    <row r="5" spans="1:20" x14ac:dyDescent="0.2">
      <c r="B5" s="11" t="str">
        <f>IF('Poslovni plan'!B5=0,"Prenosi se s prve stranice",'Poslovni plan'!B5)</f>
        <v>Tablice klijenta-izravno-obs-SMŽ</v>
      </c>
    </row>
    <row r="6" spans="1:20" x14ac:dyDescent="0.2">
      <c r="B6" s="13" t="s">
        <v>269</v>
      </c>
    </row>
    <row r="7" spans="1:20" s="192" customFormat="1" x14ac:dyDescent="0.2">
      <c r="A7" s="191"/>
      <c r="B7" s="18" t="str">
        <f>IF('Poslovni plan'!B7=0,"Prenosi se s prve stranice",'Poslovni plan'!B7)</f>
        <v>Prenosi se s prve stranice</v>
      </c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</row>
    <row r="8" spans="1:20" x14ac:dyDescent="0.2">
      <c r="B8" s="13" t="s">
        <v>270</v>
      </c>
    </row>
    <row r="9" spans="1:20" x14ac:dyDescent="0.2">
      <c r="B9" s="19" t="str">
        <f>IF('Poslovni plan'!B9=0,"Prenosi se s prve stranice",'Poslovni plan'!B9)</f>
        <v>Prenosi se s prve stranice</v>
      </c>
    </row>
    <row r="10" spans="1:20" x14ac:dyDescent="0.2">
      <c r="B10" s="193"/>
      <c r="C10" s="194"/>
    </row>
    <row r="11" spans="1:20" x14ac:dyDescent="0.2">
      <c r="B11" s="195" t="s">
        <v>60</v>
      </c>
      <c r="C11" s="195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</row>
    <row r="12" spans="1:20" x14ac:dyDescent="0.2">
      <c r="B12" s="189"/>
    </row>
    <row r="13" spans="1:20" x14ac:dyDescent="0.2">
      <c r="B13" s="166" t="s">
        <v>213</v>
      </c>
      <c r="C13" s="197"/>
      <c r="D13" s="197"/>
      <c r="E13" s="197"/>
      <c r="F13" s="197"/>
      <c r="G13" s="197"/>
      <c r="I13" s="198"/>
      <c r="M13" s="199" t="s">
        <v>67</v>
      </c>
      <c r="N13" s="200"/>
    </row>
    <row r="14" spans="1:20" x14ac:dyDescent="0.2">
      <c r="B14" s="323" t="s">
        <v>32</v>
      </c>
      <c r="C14" s="323" t="s">
        <v>21</v>
      </c>
      <c r="D14" s="336" t="s">
        <v>29</v>
      </c>
      <c r="E14" s="336" t="s">
        <v>234</v>
      </c>
      <c r="F14" s="353" t="s">
        <v>216</v>
      </c>
      <c r="G14" s="330" t="s">
        <v>217</v>
      </c>
      <c r="H14" s="330" t="s">
        <v>218</v>
      </c>
      <c r="I14" s="288" t="s">
        <v>233</v>
      </c>
      <c r="J14" s="288" t="s">
        <v>24</v>
      </c>
      <c r="K14" s="288" t="s">
        <v>16</v>
      </c>
      <c r="L14" s="350" t="s">
        <v>15</v>
      </c>
      <c r="M14" s="350" t="s">
        <v>43</v>
      </c>
      <c r="N14" s="288" t="s">
        <v>221</v>
      </c>
    </row>
    <row r="15" spans="1:20" x14ac:dyDescent="0.2">
      <c r="B15" s="323"/>
      <c r="C15" s="323"/>
      <c r="D15" s="336"/>
      <c r="E15" s="336"/>
      <c r="F15" s="354"/>
      <c r="G15" s="331"/>
      <c r="H15" s="351"/>
      <c r="I15" s="351"/>
      <c r="J15" s="351"/>
      <c r="K15" s="351"/>
      <c r="L15" s="351"/>
      <c r="M15" s="351"/>
      <c r="N15" s="351"/>
    </row>
    <row r="16" spans="1:20" x14ac:dyDescent="0.2">
      <c r="B16" s="323"/>
      <c r="C16" s="323"/>
      <c r="D16" s="337"/>
      <c r="E16" s="336"/>
      <c r="F16" s="355"/>
      <c r="G16" s="360"/>
      <c r="H16" s="352"/>
      <c r="I16" s="352"/>
      <c r="J16" s="352"/>
      <c r="K16" s="352"/>
      <c r="L16" s="352"/>
      <c r="M16" s="352"/>
      <c r="N16" s="352"/>
    </row>
    <row r="17" spans="1:14" x14ac:dyDescent="0.2">
      <c r="B17" s="201" t="s">
        <v>229</v>
      </c>
      <c r="C17" s="202"/>
      <c r="D17" s="203"/>
      <c r="E17" s="202"/>
      <c r="F17" s="202"/>
      <c r="G17" s="203"/>
      <c r="H17" s="202"/>
      <c r="I17" s="202"/>
      <c r="J17" s="202"/>
      <c r="K17" s="202"/>
      <c r="L17" s="202"/>
      <c r="M17" s="202"/>
      <c r="N17" s="204"/>
    </row>
    <row r="18" spans="1:14" x14ac:dyDescent="0.2">
      <c r="B18" s="101"/>
      <c r="C18" s="109"/>
      <c r="D18" s="205"/>
      <c r="E18" s="206"/>
      <c r="F18" s="207"/>
      <c r="G18" s="208" t="str">
        <f>IF(F18/7.5345=0,"",F18/7.5345)</f>
        <v/>
      </c>
      <c r="H18" s="206"/>
      <c r="I18" s="205"/>
      <c r="J18" s="205"/>
      <c r="K18" s="167"/>
      <c r="L18" s="167"/>
      <c r="M18" s="167"/>
      <c r="N18" s="110"/>
    </row>
    <row r="19" spans="1:14" x14ac:dyDescent="0.2">
      <c r="B19" s="101"/>
      <c r="C19" s="109"/>
      <c r="D19" s="205"/>
      <c r="E19" s="206"/>
      <c r="F19" s="206"/>
      <c r="G19" s="208" t="str">
        <f t="shared" ref="G19:G29" si="0">IF(F19/7.5345=0,"",F19/7.5345)</f>
        <v/>
      </c>
      <c r="H19" s="206"/>
      <c r="I19" s="205"/>
      <c r="J19" s="205"/>
      <c r="K19" s="167"/>
      <c r="L19" s="167"/>
      <c r="M19" s="167"/>
      <c r="N19" s="111"/>
    </row>
    <row r="20" spans="1:14" x14ac:dyDescent="0.2">
      <c r="B20" s="101"/>
      <c r="C20" s="109"/>
      <c r="D20" s="205"/>
      <c r="E20" s="206"/>
      <c r="F20" s="206"/>
      <c r="G20" s="208" t="str">
        <f t="shared" si="0"/>
        <v/>
      </c>
      <c r="H20" s="206"/>
      <c r="I20" s="205"/>
      <c r="J20" s="205"/>
      <c r="K20" s="167"/>
      <c r="L20" s="167"/>
      <c r="M20" s="167"/>
      <c r="N20" s="111"/>
    </row>
    <row r="21" spans="1:14" x14ac:dyDescent="0.2">
      <c r="B21" s="101"/>
      <c r="C21" s="109"/>
      <c r="D21" s="205"/>
      <c r="E21" s="206"/>
      <c r="F21" s="206"/>
      <c r="G21" s="208" t="str">
        <f t="shared" si="0"/>
        <v/>
      </c>
      <c r="H21" s="206"/>
      <c r="I21" s="205"/>
      <c r="J21" s="205"/>
      <c r="K21" s="167"/>
      <c r="L21" s="167"/>
      <c r="M21" s="167"/>
      <c r="N21" s="111"/>
    </row>
    <row r="22" spans="1:14" x14ac:dyDescent="0.2">
      <c r="B22" s="101"/>
      <c r="C22" s="109"/>
      <c r="D22" s="205"/>
      <c r="E22" s="206"/>
      <c r="F22" s="206"/>
      <c r="G22" s="208" t="str">
        <f t="shared" si="0"/>
        <v/>
      </c>
      <c r="H22" s="206"/>
      <c r="I22" s="205"/>
      <c r="J22" s="205"/>
      <c r="K22" s="167"/>
      <c r="L22" s="167"/>
      <c r="M22" s="167"/>
      <c r="N22" s="111"/>
    </row>
    <row r="23" spans="1:14" x14ac:dyDescent="0.2">
      <c r="A23" s="191"/>
      <c r="B23" s="101"/>
      <c r="C23" s="109"/>
      <c r="D23" s="205"/>
      <c r="E23" s="206"/>
      <c r="F23" s="206"/>
      <c r="G23" s="208" t="str">
        <f t="shared" si="0"/>
        <v/>
      </c>
      <c r="H23" s="206"/>
      <c r="I23" s="205"/>
      <c r="J23" s="205"/>
      <c r="K23" s="167"/>
      <c r="L23" s="167"/>
      <c r="M23" s="167"/>
      <c r="N23" s="111"/>
    </row>
    <row r="24" spans="1:14" x14ac:dyDescent="0.2">
      <c r="A24" s="209"/>
      <c r="B24" s="101"/>
      <c r="C24" s="109"/>
      <c r="D24" s="205"/>
      <c r="E24" s="206"/>
      <c r="F24" s="206"/>
      <c r="G24" s="208" t="str">
        <f t="shared" si="0"/>
        <v/>
      </c>
      <c r="H24" s="206"/>
      <c r="I24" s="205"/>
      <c r="J24" s="205"/>
      <c r="K24" s="167"/>
      <c r="L24" s="167"/>
      <c r="M24" s="167"/>
      <c r="N24" s="111"/>
    </row>
    <row r="25" spans="1:14" x14ac:dyDescent="0.2">
      <c r="B25" s="101"/>
      <c r="C25" s="109"/>
      <c r="D25" s="205"/>
      <c r="E25" s="206"/>
      <c r="F25" s="206"/>
      <c r="G25" s="208" t="str">
        <f t="shared" si="0"/>
        <v/>
      </c>
      <c r="H25" s="206"/>
      <c r="I25" s="205"/>
      <c r="J25" s="205"/>
      <c r="K25" s="167"/>
      <c r="L25" s="167"/>
      <c r="M25" s="167"/>
      <c r="N25" s="111"/>
    </row>
    <row r="26" spans="1:14" x14ac:dyDescent="0.2">
      <c r="B26" s="101"/>
      <c r="C26" s="109"/>
      <c r="D26" s="205"/>
      <c r="E26" s="206"/>
      <c r="F26" s="206"/>
      <c r="G26" s="208" t="str">
        <f t="shared" si="0"/>
        <v/>
      </c>
      <c r="H26" s="206"/>
      <c r="I26" s="205"/>
      <c r="J26" s="205"/>
      <c r="K26" s="167"/>
      <c r="L26" s="167"/>
      <c r="M26" s="167"/>
      <c r="N26" s="111"/>
    </row>
    <row r="27" spans="1:14" x14ac:dyDescent="0.2">
      <c r="B27" s="101"/>
      <c r="C27" s="109"/>
      <c r="D27" s="205"/>
      <c r="E27" s="206"/>
      <c r="F27" s="206"/>
      <c r="G27" s="208" t="str">
        <f t="shared" si="0"/>
        <v/>
      </c>
      <c r="H27" s="206"/>
      <c r="I27" s="205"/>
      <c r="J27" s="205"/>
      <c r="K27" s="167"/>
      <c r="L27" s="167"/>
      <c r="M27" s="167"/>
      <c r="N27" s="111"/>
    </row>
    <row r="28" spans="1:14" x14ac:dyDescent="0.2">
      <c r="B28" s="101"/>
      <c r="C28" s="109"/>
      <c r="D28" s="205"/>
      <c r="E28" s="206"/>
      <c r="F28" s="206"/>
      <c r="G28" s="208" t="str">
        <f t="shared" si="0"/>
        <v/>
      </c>
      <c r="H28" s="206"/>
      <c r="I28" s="205"/>
      <c r="J28" s="205"/>
      <c r="K28" s="167"/>
      <c r="L28" s="167"/>
      <c r="M28" s="167"/>
      <c r="N28" s="111"/>
    </row>
    <row r="29" spans="1:14" x14ac:dyDescent="0.2">
      <c r="B29" s="101"/>
      <c r="C29" s="109"/>
      <c r="D29" s="205"/>
      <c r="E29" s="206"/>
      <c r="F29" s="206"/>
      <c r="G29" s="208" t="str">
        <f t="shared" si="0"/>
        <v/>
      </c>
      <c r="H29" s="206"/>
      <c r="I29" s="205"/>
      <c r="J29" s="205"/>
      <c r="K29" s="167"/>
      <c r="L29" s="167"/>
      <c r="M29" s="167"/>
      <c r="N29" s="111"/>
    </row>
    <row r="30" spans="1:14" x14ac:dyDescent="0.2">
      <c r="B30" s="210" t="s">
        <v>1</v>
      </c>
      <c r="C30" s="210"/>
      <c r="D30" s="211" t="s">
        <v>2</v>
      </c>
      <c r="E30" s="212">
        <f>SUM(E18:E29)</f>
        <v>0</v>
      </c>
      <c r="F30" s="212">
        <f>SUM(F18:F29)</f>
        <v>0</v>
      </c>
      <c r="G30" s="212">
        <f>SUM(G18:G29)</f>
        <v>0</v>
      </c>
      <c r="H30" s="212">
        <f>SUM(H18:H29)</f>
        <v>0</v>
      </c>
      <c r="I30" s="211" t="s">
        <v>2</v>
      </c>
      <c r="J30" s="211" t="s">
        <v>2</v>
      </c>
      <c r="K30" s="213" t="s">
        <v>2</v>
      </c>
      <c r="L30" s="213" t="s">
        <v>2</v>
      </c>
      <c r="M30" s="213"/>
      <c r="N30" s="213" t="s">
        <v>2</v>
      </c>
    </row>
    <row r="31" spans="1:14" x14ac:dyDescent="0.2">
      <c r="B31" s="201" t="s">
        <v>230</v>
      </c>
      <c r="C31" s="202"/>
      <c r="D31" s="202"/>
      <c r="E31" s="202"/>
      <c r="F31" s="202"/>
      <c r="G31" s="202"/>
      <c r="H31" s="202"/>
      <c r="I31" s="202"/>
      <c r="J31" s="202"/>
      <c r="K31" s="202"/>
      <c r="L31" s="214"/>
      <c r="M31" s="202"/>
      <c r="N31" s="204"/>
    </row>
    <row r="32" spans="1:14" x14ac:dyDescent="0.2">
      <c r="B32" s="101"/>
      <c r="C32" s="109"/>
      <c r="D32" s="205"/>
      <c r="E32" s="206"/>
      <c r="F32" s="207"/>
      <c r="G32" s="208" t="str">
        <f>IF(F32/7.5345=0,"",F32/7.5345)</f>
        <v/>
      </c>
      <c r="H32" s="206"/>
      <c r="I32" s="205"/>
      <c r="J32" s="205"/>
      <c r="K32" s="167"/>
      <c r="L32" s="167"/>
      <c r="M32" s="167"/>
      <c r="N32" s="111"/>
    </row>
    <row r="33" spans="2:16" x14ac:dyDescent="0.2">
      <c r="B33" s="101"/>
      <c r="C33" s="109"/>
      <c r="D33" s="205"/>
      <c r="E33" s="206"/>
      <c r="F33" s="206"/>
      <c r="G33" s="208" t="str">
        <f t="shared" ref="G33:G43" si="1">IF(F33/7.5345=0,"",F33/7.5345)</f>
        <v/>
      </c>
      <c r="H33" s="206"/>
      <c r="I33" s="205"/>
      <c r="J33" s="205"/>
      <c r="K33" s="167"/>
      <c r="L33" s="167"/>
      <c r="M33" s="167"/>
      <c r="N33" s="111"/>
    </row>
    <row r="34" spans="2:16" x14ac:dyDescent="0.2">
      <c r="B34" s="101"/>
      <c r="C34" s="109"/>
      <c r="D34" s="205"/>
      <c r="E34" s="206"/>
      <c r="F34" s="206"/>
      <c r="G34" s="208" t="str">
        <f t="shared" si="1"/>
        <v/>
      </c>
      <c r="H34" s="206"/>
      <c r="I34" s="205"/>
      <c r="J34" s="205"/>
      <c r="K34" s="167"/>
      <c r="L34" s="167"/>
      <c r="M34" s="167"/>
      <c r="N34" s="111"/>
    </row>
    <row r="35" spans="2:16" x14ac:dyDescent="0.2">
      <c r="B35" s="101"/>
      <c r="C35" s="109"/>
      <c r="D35" s="205"/>
      <c r="E35" s="206"/>
      <c r="F35" s="206"/>
      <c r="G35" s="208" t="str">
        <f t="shared" si="1"/>
        <v/>
      </c>
      <c r="H35" s="206"/>
      <c r="I35" s="205"/>
      <c r="J35" s="205"/>
      <c r="K35" s="167"/>
      <c r="L35" s="167"/>
      <c r="M35" s="167"/>
      <c r="N35" s="111"/>
    </row>
    <row r="36" spans="2:16" x14ac:dyDescent="0.2">
      <c r="B36" s="101"/>
      <c r="C36" s="109"/>
      <c r="D36" s="205"/>
      <c r="E36" s="206"/>
      <c r="F36" s="206"/>
      <c r="G36" s="208" t="str">
        <f t="shared" si="1"/>
        <v/>
      </c>
      <c r="H36" s="206"/>
      <c r="I36" s="205"/>
      <c r="J36" s="205"/>
      <c r="K36" s="167"/>
      <c r="L36" s="167"/>
      <c r="M36" s="167"/>
      <c r="N36" s="111"/>
    </row>
    <row r="37" spans="2:16" x14ac:dyDescent="0.2">
      <c r="B37" s="101"/>
      <c r="C37" s="109"/>
      <c r="D37" s="205"/>
      <c r="E37" s="206"/>
      <c r="F37" s="206"/>
      <c r="G37" s="208" t="str">
        <f t="shared" si="1"/>
        <v/>
      </c>
      <c r="H37" s="206"/>
      <c r="I37" s="205"/>
      <c r="J37" s="205"/>
      <c r="K37" s="167"/>
      <c r="L37" s="167"/>
      <c r="M37" s="167"/>
      <c r="N37" s="111"/>
    </row>
    <row r="38" spans="2:16" x14ac:dyDescent="0.2">
      <c r="B38" s="101"/>
      <c r="C38" s="109"/>
      <c r="D38" s="205"/>
      <c r="E38" s="206"/>
      <c r="F38" s="206"/>
      <c r="G38" s="208" t="str">
        <f t="shared" si="1"/>
        <v/>
      </c>
      <c r="H38" s="206"/>
      <c r="I38" s="205"/>
      <c r="J38" s="205"/>
      <c r="K38" s="167"/>
      <c r="L38" s="167"/>
      <c r="M38" s="167"/>
      <c r="N38" s="111"/>
    </row>
    <row r="39" spans="2:16" x14ac:dyDescent="0.2">
      <c r="B39" s="101"/>
      <c r="C39" s="109"/>
      <c r="D39" s="205"/>
      <c r="E39" s="206"/>
      <c r="F39" s="206"/>
      <c r="G39" s="208" t="str">
        <f t="shared" si="1"/>
        <v/>
      </c>
      <c r="H39" s="206"/>
      <c r="I39" s="205"/>
      <c r="J39" s="205"/>
      <c r="K39" s="167"/>
      <c r="L39" s="167"/>
      <c r="M39" s="167"/>
      <c r="N39" s="111"/>
    </row>
    <row r="40" spans="2:16" x14ac:dyDescent="0.2">
      <c r="B40" s="101"/>
      <c r="C40" s="109"/>
      <c r="D40" s="205"/>
      <c r="E40" s="206"/>
      <c r="F40" s="206"/>
      <c r="G40" s="208" t="str">
        <f t="shared" si="1"/>
        <v/>
      </c>
      <c r="H40" s="206"/>
      <c r="I40" s="205"/>
      <c r="J40" s="205"/>
      <c r="K40" s="167"/>
      <c r="L40" s="167"/>
      <c r="M40" s="167"/>
      <c r="N40" s="111"/>
    </row>
    <row r="41" spans="2:16" x14ac:dyDescent="0.2">
      <c r="B41" s="101"/>
      <c r="C41" s="109"/>
      <c r="D41" s="205"/>
      <c r="E41" s="206"/>
      <c r="F41" s="206"/>
      <c r="G41" s="208" t="str">
        <f t="shared" si="1"/>
        <v/>
      </c>
      <c r="H41" s="206"/>
      <c r="I41" s="205"/>
      <c r="J41" s="205"/>
      <c r="K41" s="167"/>
      <c r="L41" s="167"/>
      <c r="M41" s="167"/>
      <c r="N41" s="111"/>
    </row>
    <row r="42" spans="2:16" x14ac:dyDescent="0.2">
      <c r="B42" s="101"/>
      <c r="C42" s="109"/>
      <c r="D42" s="205"/>
      <c r="E42" s="206"/>
      <c r="F42" s="206"/>
      <c r="G42" s="208" t="str">
        <f t="shared" si="1"/>
        <v/>
      </c>
      <c r="H42" s="206"/>
      <c r="I42" s="205"/>
      <c r="J42" s="205"/>
      <c r="K42" s="167"/>
      <c r="L42" s="167"/>
      <c r="M42" s="167"/>
      <c r="N42" s="111"/>
    </row>
    <row r="43" spans="2:16" x14ac:dyDescent="0.2">
      <c r="B43" s="101"/>
      <c r="C43" s="109"/>
      <c r="D43" s="205"/>
      <c r="E43" s="206"/>
      <c r="F43" s="206"/>
      <c r="G43" s="208" t="str">
        <f t="shared" si="1"/>
        <v/>
      </c>
      <c r="H43" s="206"/>
      <c r="I43" s="205"/>
      <c r="J43" s="205"/>
      <c r="K43" s="167"/>
      <c r="L43" s="167"/>
      <c r="M43" s="167"/>
      <c r="N43" s="111"/>
    </row>
    <row r="44" spans="2:16" x14ac:dyDescent="0.2">
      <c r="B44" s="210" t="s">
        <v>1</v>
      </c>
      <c r="C44" s="210"/>
      <c r="D44" s="211" t="s">
        <v>2</v>
      </c>
      <c r="E44" s="212">
        <f>SUM(E32:E43)</f>
        <v>0</v>
      </c>
      <c r="F44" s="212">
        <f>SUM(F32:F43)</f>
        <v>0</v>
      </c>
      <c r="G44" s="212">
        <f>SUM(G32:G43)</f>
        <v>0</v>
      </c>
      <c r="H44" s="212">
        <f>SUM(H32:H43)</f>
        <v>0</v>
      </c>
      <c r="I44" s="211" t="s">
        <v>2</v>
      </c>
      <c r="J44" s="211" t="s">
        <v>2</v>
      </c>
      <c r="K44" s="213" t="s">
        <v>2</v>
      </c>
      <c r="L44" s="213" t="s">
        <v>2</v>
      </c>
      <c r="M44" s="213"/>
      <c r="N44" s="213" t="s">
        <v>2</v>
      </c>
    </row>
    <row r="45" spans="2:16" x14ac:dyDescent="0.2"/>
    <row r="46" spans="2:16" x14ac:dyDescent="0.2">
      <c r="B46" s="215" t="s">
        <v>156</v>
      </c>
    </row>
    <row r="47" spans="2:16" x14ac:dyDescent="0.2">
      <c r="B47" s="344" t="s">
        <v>32</v>
      </c>
      <c r="C47" s="338" t="s">
        <v>96</v>
      </c>
      <c r="D47" s="301"/>
      <c r="E47" s="344" t="s">
        <v>97</v>
      </c>
      <c r="F47" s="345"/>
      <c r="G47" s="344" t="s">
        <v>98</v>
      </c>
      <c r="H47" s="345"/>
      <c r="I47" s="338" t="s">
        <v>99</v>
      </c>
      <c r="J47" s="346"/>
      <c r="K47" s="338" t="s">
        <v>100</v>
      </c>
      <c r="L47" s="346"/>
      <c r="M47" s="338" t="s">
        <v>172</v>
      </c>
      <c r="N47" s="346"/>
      <c r="O47" s="338" t="s">
        <v>17</v>
      </c>
      <c r="P47" s="346"/>
    </row>
    <row r="48" spans="2:16" x14ac:dyDescent="0.2">
      <c r="B48" s="344"/>
      <c r="C48" s="339"/>
      <c r="D48" s="305"/>
      <c r="E48" s="345"/>
      <c r="F48" s="345"/>
      <c r="G48" s="345"/>
      <c r="H48" s="345"/>
      <c r="I48" s="347"/>
      <c r="J48" s="348"/>
      <c r="K48" s="347"/>
      <c r="L48" s="348"/>
      <c r="M48" s="347"/>
      <c r="N48" s="348"/>
      <c r="O48" s="347"/>
      <c r="P48" s="348"/>
    </row>
    <row r="49" spans="2:16" x14ac:dyDescent="0.2">
      <c r="B49" s="216" t="s">
        <v>18</v>
      </c>
      <c r="C49" s="217" t="s">
        <v>214</v>
      </c>
      <c r="D49" s="217" t="s">
        <v>215</v>
      </c>
      <c r="E49" s="217" t="s">
        <v>214</v>
      </c>
      <c r="F49" s="217" t="s">
        <v>215</v>
      </c>
      <c r="G49" s="217" t="s">
        <v>214</v>
      </c>
      <c r="H49" s="217" t="s">
        <v>215</v>
      </c>
      <c r="I49" s="217" t="s">
        <v>214</v>
      </c>
      <c r="J49" s="217" t="s">
        <v>215</v>
      </c>
      <c r="K49" s="217" t="s">
        <v>214</v>
      </c>
      <c r="L49" s="217" t="s">
        <v>215</v>
      </c>
      <c r="M49" s="217" t="s">
        <v>214</v>
      </c>
      <c r="N49" s="217" t="s">
        <v>215</v>
      </c>
      <c r="O49" s="217" t="s">
        <v>214</v>
      </c>
      <c r="P49" s="217" t="s">
        <v>215</v>
      </c>
    </row>
    <row r="50" spans="2:16" x14ac:dyDescent="0.2">
      <c r="B50" s="170" t="str">
        <f t="shared" ref="B50:B61" si="2">IF(B18=0,"",B18)</f>
        <v/>
      </c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</row>
    <row r="51" spans="2:16" x14ac:dyDescent="0.2">
      <c r="B51" s="170" t="str">
        <f t="shared" si="2"/>
        <v/>
      </c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</row>
    <row r="52" spans="2:16" x14ac:dyDescent="0.2">
      <c r="B52" s="170" t="str">
        <f t="shared" si="2"/>
        <v/>
      </c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</row>
    <row r="53" spans="2:16" x14ac:dyDescent="0.2">
      <c r="B53" s="170" t="str">
        <f t="shared" si="2"/>
        <v/>
      </c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</row>
    <row r="54" spans="2:16" x14ac:dyDescent="0.2">
      <c r="B54" s="170" t="str">
        <f t="shared" si="2"/>
        <v/>
      </c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</row>
    <row r="55" spans="2:16" x14ac:dyDescent="0.2">
      <c r="B55" s="170" t="str">
        <f t="shared" si="2"/>
        <v/>
      </c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</row>
    <row r="56" spans="2:16" x14ac:dyDescent="0.2">
      <c r="B56" s="170" t="str">
        <f t="shared" si="2"/>
        <v/>
      </c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</row>
    <row r="57" spans="2:16" x14ac:dyDescent="0.2">
      <c r="B57" s="170" t="str">
        <f t="shared" si="2"/>
        <v/>
      </c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</row>
    <row r="58" spans="2:16" x14ac:dyDescent="0.2">
      <c r="B58" s="170" t="str">
        <f t="shared" si="2"/>
        <v/>
      </c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</row>
    <row r="59" spans="2:16" x14ac:dyDescent="0.2">
      <c r="B59" s="170" t="str">
        <f t="shared" si="2"/>
        <v/>
      </c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</row>
    <row r="60" spans="2:16" x14ac:dyDescent="0.2">
      <c r="B60" s="170" t="str">
        <f t="shared" si="2"/>
        <v/>
      </c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</row>
    <row r="61" spans="2:16" x14ac:dyDescent="0.2">
      <c r="B61" s="170" t="str">
        <f t="shared" si="2"/>
        <v/>
      </c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</row>
    <row r="62" spans="2:16" x14ac:dyDescent="0.2">
      <c r="B62" s="210" t="s">
        <v>1</v>
      </c>
      <c r="C62" s="212">
        <f t="shared" ref="C62:J62" si="3">SUM(C50:C61)</f>
        <v>0</v>
      </c>
      <c r="D62" s="212">
        <f t="shared" si="3"/>
        <v>0</v>
      </c>
      <c r="E62" s="212">
        <f t="shared" si="3"/>
        <v>0</v>
      </c>
      <c r="F62" s="212">
        <f t="shared" si="3"/>
        <v>0</v>
      </c>
      <c r="G62" s="212">
        <f t="shared" si="3"/>
        <v>0</v>
      </c>
      <c r="H62" s="212">
        <f t="shared" si="3"/>
        <v>0</v>
      </c>
      <c r="I62" s="212">
        <f t="shared" si="3"/>
        <v>0</v>
      </c>
      <c r="J62" s="212">
        <f t="shared" si="3"/>
        <v>0</v>
      </c>
      <c r="K62" s="212">
        <f>SUM(J50:J61)</f>
        <v>0</v>
      </c>
      <c r="L62" s="212">
        <f>SUM(L50:L61)</f>
        <v>0</v>
      </c>
      <c r="M62" s="212">
        <f>SUM(M50:M61)</f>
        <v>0</v>
      </c>
      <c r="N62" s="212">
        <f>SUM(N50:N61)</f>
        <v>0</v>
      </c>
      <c r="O62" s="212">
        <f>SUM(O50:O61)</f>
        <v>0</v>
      </c>
      <c r="P62" s="212">
        <f>SUM(P50:P61)</f>
        <v>0</v>
      </c>
    </row>
    <row r="63" spans="2:16" x14ac:dyDescent="0.2">
      <c r="B63" s="210" t="s">
        <v>19</v>
      </c>
      <c r="C63" s="217" t="s">
        <v>214</v>
      </c>
      <c r="D63" s="217" t="s">
        <v>215</v>
      </c>
      <c r="E63" s="217" t="s">
        <v>214</v>
      </c>
      <c r="F63" s="217" t="s">
        <v>215</v>
      </c>
      <c r="G63" s="217" t="s">
        <v>214</v>
      </c>
      <c r="H63" s="217" t="s">
        <v>215</v>
      </c>
      <c r="I63" s="217" t="s">
        <v>214</v>
      </c>
      <c r="J63" s="217" t="s">
        <v>215</v>
      </c>
      <c r="K63" s="217" t="s">
        <v>214</v>
      </c>
      <c r="L63" s="217" t="s">
        <v>215</v>
      </c>
      <c r="M63" s="217" t="s">
        <v>214</v>
      </c>
      <c r="N63" s="217" t="s">
        <v>215</v>
      </c>
      <c r="O63" s="217" t="s">
        <v>214</v>
      </c>
      <c r="P63" s="217" t="s">
        <v>215</v>
      </c>
    </row>
    <row r="64" spans="2:16" x14ac:dyDescent="0.2">
      <c r="B64" s="170" t="str">
        <f t="shared" ref="B64:B75" si="4">IF(B32=0,"",B32)</f>
        <v/>
      </c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</row>
    <row r="65" spans="2:16" x14ac:dyDescent="0.2">
      <c r="B65" s="170" t="str">
        <f t="shared" si="4"/>
        <v/>
      </c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</row>
    <row r="66" spans="2:16" x14ac:dyDescent="0.2">
      <c r="B66" s="170" t="str">
        <f t="shared" si="4"/>
        <v/>
      </c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</row>
    <row r="67" spans="2:16" x14ac:dyDescent="0.2">
      <c r="B67" s="170" t="str">
        <f t="shared" si="4"/>
        <v/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</row>
    <row r="68" spans="2:16" x14ac:dyDescent="0.2">
      <c r="B68" s="170" t="str">
        <f t="shared" si="4"/>
        <v/>
      </c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</row>
    <row r="69" spans="2:16" x14ac:dyDescent="0.2">
      <c r="B69" s="170" t="str">
        <f t="shared" si="4"/>
        <v/>
      </c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</row>
    <row r="70" spans="2:16" x14ac:dyDescent="0.2">
      <c r="B70" s="170" t="str">
        <f t="shared" si="4"/>
        <v/>
      </c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</row>
    <row r="71" spans="2:16" x14ac:dyDescent="0.2">
      <c r="B71" s="170" t="str">
        <f t="shared" si="4"/>
        <v/>
      </c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</row>
    <row r="72" spans="2:16" x14ac:dyDescent="0.2">
      <c r="B72" s="170" t="str">
        <f t="shared" si="4"/>
        <v/>
      </c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</row>
    <row r="73" spans="2:16" x14ac:dyDescent="0.2">
      <c r="B73" s="170" t="str">
        <f t="shared" si="4"/>
        <v/>
      </c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</row>
    <row r="74" spans="2:16" x14ac:dyDescent="0.2">
      <c r="B74" s="170" t="str">
        <f t="shared" si="4"/>
        <v/>
      </c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</row>
    <row r="75" spans="2:16" x14ac:dyDescent="0.2">
      <c r="B75" s="170" t="str">
        <f t="shared" si="4"/>
        <v/>
      </c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</row>
    <row r="76" spans="2:16" x14ac:dyDescent="0.2">
      <c r="B76" s="210" t="s">
        <v>1</v>
      </c>
      <c r="C76" s="212">
        <f t="shared" ref="C76:N76" si="5">SUM(C64:C75)</f>
        <v>0</v>
      </c>
      <c r="D76" s="212">
        <f t="shared" si="5"/>
        <v>0</v>
      </c>
      <c r="E76" s="212">
        <f t="shared" si="5"/>
        <v>0</v>
      </c>
      <c r="F76" s="212">
        <f t="shared" si="5"/>
        <v>0</v>
      </c>
      <c r="G76" s="212">
        <f t="shared" si="5"/>
        <v>0</v>
      </c>
      <c r="H76" s="212">
        <f t="shared" si="5"/>
        <v>0</v>
      </c>
      <c r="I76" s="212">
        <f t="shared" si="5"/>
        <v>0</v>
      </c>
      <c r="J76" s="212">
        <f t="shared" si="5"/>
        <v>0</v>
      </c>
      <c r="K76" s="212">
        <f t="shared" si="5"/>
        <v>0</v>
      </c>
      <c r="L76" s="212">
        <f t="shared" si="5"/>
        <v>0</v>
      </c>
      <c r="M76" s="212">
        <f t="shared" si="5"/>
        <v>0</v>
      </c>
      <c r="N76" s="212">
        <f t="shared" si="5"/>
        <v>0</v>
      </c>
      <c r="O76" s="212">
        <f t="shared" ref="O76:P76" si="6">SUM(O64:O75)</f>
        <v>0</v>
      </c>
      <c r="P76" s="212">
        <f t="shared" si="6"/>
        <v>0</v>
      </c>
    </row>
    <row r="77" spans="2:16" x14ac:dyDescent="0.2"/>
    <row r="78" spans="2:16" x14ac:dyDescent="0.2">
      <c r="B78" s="161" t="s">
        <v>20</v>
      </c>
      <c r="C78" s="194"/>
      <c r="D78" s="194"/>
      <c r="E78" s="194"/>
    </row>
    <row r="79" spans="2:16" x14ac:dyDescent="0.2">
      <c r="B79" s="333" t="s">
        <v>21</v>
      </c>
      <c r="C79" s="340" t="s">
        <v>22</v>
      </c>
      <c r="D79" s="341"/>
      <c r="E79" s="349" t="s">
        <v>23</v>
      </c>
      <c r="F79" s="332"/>
      <c r="G79" s="324" t="s">
        <v>220</v>
      </c>
      <c r="H79" s="323" t="s">
        <v>123</v>
      </c>
      <c r="I79" s="335" t="s">
        <v>219</v>
      </c>
      <c r="J79" s="323" t="s">
        <v>221</v>
      </c>
    </row>
    <row r="80" spans="2:16" x14ac:dyDescent="0.2">
      <c r="B80" s="334"/>
      <c r="C80" s="342"/>
      <c r="D80" s="343"/>
      <c r="E80" s="332"/>
      <c r="F80" s="332"/>
      <c r="G80" s="332"/>
      <c r="H80" s="332"/>
      <c r="I80" s="332"/>
      <c r="J80" s="332"/>
    </row>
    <row r="81" spans="2:10" x14ac:dyDescent="0.2">
      <c r="B81" s="109"/>
      <c r="C81" s="320"/>
      <c r="D81" s="322"/>
      <c r="E81" s="320"/>
      <c r="F81" s="322"/>
      <c r="G81" s="206"/>
      <c r="H81" s="205"/>
      <c r="I81" s="206"/>
      <c r="J81" s="110"/>
    </row>
    <row r="82" spans="2:10" x14ac:dyDescent="0.2">
      <c r="B82" s="109"/>
      <c r="C82" s="320"/>
      <c r="D82" s="322"/>
      <c r="E82" s="320"/>
      <c r="F82" s="322"/>
      <c r="G82" s="206"/>
      <c r="H82" s="205"/>
      <c r="I82" s="206"/>
      <c r="J82" s="111"/>
    </row>
    <row r="83" spans="2:10" x14ac:dyDescent="0.2">
      <c r="B83" s="109"/>
      <c r="C83" s="320"/>
      <c r="D83" s="322"/>
      <c r="E83" s="320"/>
      <c r="F83" s="322"/>
      <c r="G83" s="206"/>
      <c r="H83" s="205"/>
      <c r="I83" s="206"/>
      <c r="J83" s="111"/>
    </row>
    <row r="84" spans="2:10" x14ac:dyDescent="0.2">
      <c r="B84" s="109"/>
      <c r="C84" s="320"/>
      <c r="D84" s="322"/>
      <c r="E84" s="320"/>
      <c r="F84" s="322"/>
      <c r="G84" s="206"/>
      <c r="H84" s="205"/>
      <c r="I84" s="206"/>
      <c r="J84" s="111"/>
    </row>
    <row r="85" spans="2:10" x14ac:dyDescent="0.2">
      <c r="B85" s="109"/>
      <c r="C85" s="320"/>
      <c r="D85" s="322"/>
      <c r="E85" s="320"/>
      <c r="F85" s="322"/>
      <c r="G85" s="206"/>
      <c r="H85" s="205"/>
      <c r="I85" s="206"/>
      <c r="J85" s="111"/>
    </row>
    <row r="86" spans="2:10" x14ac:dyDescent="0.2">
      <c r="B86" s="109"/>
      <c r="C86" s="320"/>
      <c r="D86" s="322"/>
      <c r="E86" s="320"/>
      <c r="F86" s="322"/>
      <c r="G86" s="206"/>
      <c r="H86" s="205"/>
      <c r="I86" s="206"/>
      <c r="J86" s="111"/>
    </row>
    <row r="87" spans="2:10" x14ac:dyDescent="0.2">
      <c r="B87" s="109"/>
      <c r="C87" s="320"/>
      <c r="D87" s="322"/>
      <c r="E87" s="320"/>
      <c r="F87" s="322"/>
      <c r="G87" s="206"/>
      <c r="H87" s="205"/>
      <c r="I87" s="206"/>
      <c r="J87" s="111"/>
    </row>
    <row r="88" spans="2:10" x14ac:dyDescent="0.2">
      <c r="B88" s="109"/>
      <c r="C88" s="320"/>
      <c r="D88" s="322"/>
      <c r="E88" s="320"/>
      <c r="F88" s="322"/>
      <c r="G88" s="206"/>
      <c r="H88" s="205"/>
      <c r="I88" s="206"/>
      <c r="J88" s="111"/>
    </row>
    <row r="89" spans="2:10" x14ac:dyDescent="0.2">
      <c r="B89" s="109"/>
      <c r="C89" s="320"/>
      <c r="D89" s="322"/>
      <c r="E89" s="320"/>
      <c r="F89" s="322"/>
      <c r="G89" s="206"/>
      <c r="H89" s="205"/>
      <c r="I89" s="206"/>
      <c r="J89" s="111"/>
    </row>
    <row r="90" spans="2:10" x14ac:dyDescent="0.2">
      <c r="B90" s="109"/>
      <c r="C90" s="148"/>
      <c r="D90" s="147"/>
      <c r="E90" s="148"/>
      <c r="F90" s="147"/>
      <c r="G90" s="206"/>
      <c r="H90" s="205"/>
      <c r="I90" s="206"/>
      <c r="J90" s="111"/>
    </row>
    <row r="91" spans="2:10" x14ac:dyDescent="0.2">
      <c r="B91" s="109"/>
      <c r="C91" s="148"/>
      <c r="D91" s="147"/>
      <c r="E91" s="148"/>
      <c r="F91" s="147"/>
      <c r="G91" s="206"/>
      <c r="H91" s="205"/>
      <c r="I91" s="206"/>
      <c r="J91" s="111"/>
    </row>
    <row r="92" spans="2:10" x14ac:dyDescent="0.2">
      <c r="B92" s="109"/>
      <c r="C92" s="320"/>
      <c r="D92" s="322"/>
      <c r="E92" s="320"/>
      <c r="F92" s="322"/>
      <c r="G92" s="206"/>
      <c r="H92" s="205"/>
      <c r="I92" s="206"/>
      <c r="J92" s="111"/>
    </row>
    <row r="93" spans="2:10" x14ac:dyDescent="0.2">
      <c r="B93" s="216" t="s">
        <v>1</v>
      </c>
      <c r="C93" s="356" t="s">
        <v>2</v>
      </c>
      <c r="D93" s="357"/>
      <c r="E93" s="356" t="s">
        <v>2</v>
      </c>
      <c r="F93" s="357"/>
      <c r="G93" s="212">
        <f>SUM(G81:G92)</f>
        <v>0</v>
      </c>
      <c r="H93" s="211" t="s">
        <v>2</v>
      </c>
      <c r="I93" s="212">
        <f>SUM(I81:I92)</f>
        <v>0</v>
      </c>
      <c r="J93" s="213" t="s">
        <v>2</v>
      </c>
    </row>
    <row r="94" spans="2:10" x14ac:dyDescent="0.2"/>
    <row r="95" spans="2:10" x14ac:dyDescent="0.2">
      <c r="B95" s="161" t="s">
        <v>81</v>
      </c>
      <c r="C95" s="194"/>
      <c r="D95" s="194"/>
      <c r="E95" s="194"/>
    </row>
    <row r="96" spans="2:10" x14ac:dyDescent="0.2">
      <c r="B96" s="333" t="s">
        <v>25</v>
      </c>
      <c r="C96" s="340" t="s">
        <v>22</v>
      </c>
      <c r="D96" s="341"/>
      <c r="E96" s="349" t="s">
        <v>23</v>
      </c>
      <c r="F96" s="332"/>
      <c r="G96" s="324" t="s">
        <v>220</v>
      </c>
      <c r="H96" s="323" t="s">
        <v>123</v>
      </c>
      <c r="I96" s="335" t="s">
        <v>219</v>
      </c>
      <c r="J96" s="323" t="s">
        <v>221</v>
      </c>
    </row>
    <row r="97" spans="2:10" x14ac:dyDescent="0.2">
      <c r="B97" s="334"/>
      <c r="C97" s="342"/>
      <c r="D97" s="343"/>
      <c r="E97" s="332"/>
      <c r="F97" s="332"/>
      <c r="G97" s="332"/>
      <c r="H97" s="332"/>
      <c r="I97" s="332"/>
      <c r="J97" s="332"/>
    </row>
    <row r="98" spans="2:10" x14ac:dyDescent="0.2">
      <c r="B98" s="101"/>
      <c r="C98" s="320"/>
      <c r="D98" s="322"/>
      <c r="E98" s="320"/>
      <c r="F98" s="322"/>
      <c r="G98" s="206"/>
      <c r="H98" s="205"/>
      <c r="I98" s="206"/>
      <c r="J98" s="110"/>
    </row>
    <row r="99" spans="2:10" x14ac:dyDescent="0.2">
      <c r="B99" s="101"/>
      <c r="C99" s="320"/>
      <c r="D99" s="322"/>
      <c r="E99" s="320"/>
      <c r="F99" s="322"/>
      <c r="G99" s="206"/>
      <c r="H99" s="205"/>
      <c r="I99" s="206"/>
      <c r="J99" s="111"/>
    </row>
    <row r="100" spans="2:10" x14ac:dyDescent="0.2">
      <c r="B100" s="101"/>
      <c r="C100" s="320"/>
      <c r="D100" s="322"/>
      <c r="E100" s="320"/>
      <c r="F100" s="322"/>
      <c r="G100" s="206"/>
      <c r="H100" s="205"/>
      <c r="I100" s="206"/>
      <c r="J100" s="111"/>
    </row>
    <row r="101" spans="2:10" x14ac:dyDescent="0.2">
      <c r="B101" s="101"/>
      <c r="C101" s="320"/>
      <c r="D101" s="322"/>
      <c r="E101" s="320"/>
      <c r="F101" s="322"/>
      <c r="G101" s="206"/>
      <c r="H101" s="205"/>
      <c r="I101" s="206"/>
      <c r="J101" s="111"/>
    </row>
    <row r="102" spans="2:10" x14ac:dyDescent="0.2">
      <c r="B102" s="101"/>
      <c r="C102" s="320"/>
      <c r="D102" s="322"/>
      <c r="E102" s="320"/>
      <c r="F102" s="322"/>
      <c r="G102" s="206"/>
      <c r="H102" s="205"/>
      <c r="I102" s="206"/>
      <c r="J102" s="111"/>
    </row>
    <row r="103" spans="2:10" x14ac:dyDescent="0.2">
      <c r="B103" s="101"/>
      <c r="C103" s="320"/>
      <c r="D103" s="322"/>
      <c r="E103" s="320"/>
      <c r="F103" s="322"/>
      <c r="G103" s="206"/>
      <c r="H103" s="205"/>
      <c r="I103" s="206"/>
      <c r="J103" s="111"/>
    </row>
    <row r="104" spans="2:10" x14ac:dyDescent="0.2">
      <c r="B104" s="101"/>
      <c r="C104" s="320"/>
      <c r="D104" s="322"/>
      <c r="E104" s="320"/>
      <c r="F104" s="322"/>
      <c r="G104" s="206"/>
      <c r="H104" s="205"/>
      <c r="I104" s="206"/>
      <c r="J104" s="111"/>
    </row>
    <row r="105" spans="2:10" x14ac:dyDescent="0.2">
      <c r="B105" s="101"/>
      <c r="C105" s="320"/>
      <c r="D105" s="322"/>
      <c r="E105" s="320"/>
      <c r="F105" s="322"/>
      <c r="G105" s="206"/>
      <c r="H105" s="205"/>
      <c r="I105" s="206"/>
      <c r="J105" s="111"/>
    </row>
    <row r="106" spans="2:10" x14ac:dyDescent="0.2">
      <c r="B106" s="101"/>
      <c r="C106" s="320"/>
      <c r="D106" s="322"/>
      <c r="E106" s="320"/>
      <c r="F106" s="322"/>
      <c r="G106" s="206"/>
      <c r="H106" s="205"/>
      <c r="I106" s="206"/>
      <c r="J106" s="111"/>
    </row>
    <row r="107" spans="2:10" x14ac:dyDescent="0.2">
      <c r="B107" s="101"/>
      <c r="C107" s="148"/>
      <c r="D107" s="147"/>
      <c r="E107" s="148"/>
      <c r="F107" s="147"/>
      <c r="G107" s="206"/>
      <c r="H107" s="205"/>
      <c r="I107" s="206"/>
      <c r="J107" s="111"/>
    </row>
    <row r="108" spans="2:10" x14ac:dyDescent="0.2">
      <c r="B108" s="101"/>
      <c r="C108" s="148"/>
      <c r="D108" s="147"/>
      <c r="E108" s="148"/>
      <c r="F108" s="147"/>
      <c r="G108" s="206"/>
      <c r="H108" s="205"/>
      <c r="I108" s="206"/>
      <c r="J108" s="111"/>
    </row>
    <row r="109" spans="2:10" x14ac:dyDescent="0.2">
      <c r="B109" s="101"/>
      <c r="C109" s="320"/>
      <c r="D109" s="322"/>
      <c r="E109" s="320"/>
      <c r="F109" s="322"/>
      <c r="G109" s="206"/>
      <c r="H109" s="205"/>
      <c r="I109" s="206"/>
      <c r="J109" s="111"/>
    </row>
    <row r="110" spans="2:10" x14ac:dyDescent="0.2">
      <c r="B110" s="216" t="s">
        <v>1</v>
      </c>
      <c r="C110" s="356" t="s">
        <v>2</v>
      </c>
      <c r="D110" s="357"/>
      <c r="E110" s="356" t="s">
        <v>2</v>
      </c>
      <c r="F110" s="357"/>
      <c r="G110" s="212">
        <f>SUM(G98:G109)</f>
        <v>0</v>
      </c>
      <c r="H110" s="211" t="s">
        <v>2</v>
      </c>
      <c r="I110" s="212">
        <f>SUM(I98:I109)</f>
        <v>0</v>
      </c>
      <c r="J110" s="213" t="s">
        <v>2</v>
      </c>
    </row>
    <row r="111" spans="2:10" x14ac:dyDescent="0.2"/>
    <row r="112" spans="2:10" x14ac:dyDescent="0.2">
      <c r="B112" s="161" t="s">
        <v>26</v>
      </c>
      <c r="C112" s="194"/>
      <c r="D112" s="194"/>
      <c r="E112" s="194"/>
    </row>
    <row r="113" spans="2:14" x14ac:dyDescent="0.2">
      <c r="B113" s="327" t="s">
        <v>61</v>
      </c>
      <c r="C113" s="340" t="s">
        <v>30</v>
      </c>
      <c r="D113" s="341"/>
      <c r="E113" s="288" t="s">
        <v>157</v>
      </c>
      <c r="F113" s="324" t="s">
        <v>14</v>
      </c>
      <c r="G113" s="330" t="s">
        <v>216</v>
      </c>
      <c r="H113" s="330" t="s">
        <v>217</v>
      </c>
      <c r="I113" s="330" t="s">
        <v>218</v>
      </c>
      <c r="J113" s="330" t="s">
        <v>158</v>
      </c>
      <c r="K113" s="330" t="s">
        <v>24</v>
      </c>
      <c r="L113" s="288" t="s">
        <v>15</v>
      </c>
      <c r="M113" s="288" t="s">
        <v>16</v>
      </c>
      <c r="N113" s="288" t="s">
        <v>221</v>
      </c>
    </row>
    <row r="114" spans="2:14" x14ac:dyDescent="0.2">
      <c r="B114" s="328"/>
      <c r="C114" s="358"/>
      <c r="D114" s="359"/>
      <c r="E114" s="289"/>
      <c r="F114" s="325"/>
      <c r="G114" s="331"/>
      <c r="H114" s="331"/>
      <c r="I114" s="351"/>
      <c r="J114" s="351"/>
      <c r="K114" s="351"/>
      <c r="L114" s="351"/>
      <c r="M114" s="351"/>
      <c r="N114" s="351"/>
    </row>
    <row r="115" spans="2:14" x14ac:dyDescent="0.2">
      <c r="B115" s="329"/>
      <c r="C115" s="342"/>
      <c r="D115" s="343"/>
      <c r="E115" s="326"/>
      <c r="F115" s="326"/>
      <c r="G115" s="326"/>
      <c r="H115" s="326"/>
      <c r="I115" s="352"/>
      <c r="J115" s="352"/>
      <c r="K115" s="352"/>
      <c r="L115" s="352"/>
      <c r="M115" s="352"/>
      <c r="N115" s="352"/>
    </row>
    <row r="116" spans="2:14" x14ac:dyDescent="0.2">
      <c r="B116" s="101"/>
      <c r="C116" s="320"/>
      <c r="D116" s="322"/>
      <c r="E116" s="205"/>
      <c r="F116" s="206"/>
      <c r="G116" s="207"/>
      <c r="H116" s="208" t="str">
        <f>IF(G116/7.5345=0,"",G116/7.5345)</f>
        <v/>
      </c>
      <c r="I116" s="206"/>
      <c r="J116" s="205"/>
      <c r="K116" s="205"/>
      <c r="L116" s="167"/>
      <c r="M116" s="167"/>
      <c r="N116" s="110"/>
    </row>
    <row r="117" spans="2:14" x14ac:dyDescent="0.2">
      <c r="B117" s="101"/>
      <c r="C117" s="320"/>
      <c r="D117" s="322"/>
      <c r="E117" s="205"/>
      <c r="F117" s="206"/>
      <c r="G117" s="206"/>
      <c r="H117" s="208" t="str">
        <f t="shared" ref="H117:H127" si="7">IF(G117/7.5345=0,"",G117/7.5345)</f>
        <v/>
      </c>
      <c r="I117" s="206"/>
      <c r="J117" s="205"/>
      <c r="K117" s="205"/>
      <c r="L117" s="167"/>
      <c r="M117" s="167"/>
      <c r="N117" s="111"/>
    </row>
    <row r="118" spans="2:14" x14ac:dyDescent="0.2">
      <c r="B118" s="101"/>
      <c r="C118" s="320"/>
      <c r="D118" s="322"/>
      <c r="E118" s="205"/>
      <c r="F118" s="206"/>
      <c r="G118" s="206"/>
      <c r="H118" s="208" t="str">
        <f t="shared" si="7"/>
        <v/>
      </c>
      <c r="I118" s="206"/>
      <c r="J118" s="205"/>
      <c r="K118" s="205"/>
      <c r="L118" s="167"/>
      <c r="M118" s="167"/>
      <c r="N118" s="111"/>
    </row>
    <row r="119" spans="2:14" x14ac:dyDescent="0.2">
      <c r="B119" s="101"/>
      <c r="C119" s="320"/>
      <c r="D119" s="322"/>
      <c r="E119" s="205"/>
      <c r="F119" s="206"/>
      <c r="G119" s="206"/>
      <c r="H119" s="208" t="str">
        <f t="shared" si="7"/>
        <v/>
      </c>
      <c r="I119" s="206"/>
      <c r="J119" s="205"/>
      <c r="K119" s="205"/>
      <c r="L119" s="167"/>
      <c r="M119" s="167"/>
      <c r="N119" s="111"/>
    </row>
    <row r="120" spans="2:14" x14ac:dyDescent="0.2">
      <c r="B120" s="101"/>
      <c r="C120" s="320"/>
      <c r="D120" s="322"/>
      <c r="E120" s="205"/>
      <c r="F120" s="206"/>
      <c r="G120" s="206"/>
      <c r="H120" s="208" t="str">
        <f t="shared" si="7"/>
        <v/>
      </c>
      <c r="I120" s="206"/>
      <c r="J120" s="205"/>
      <c r="K120" s="205"/>
      <c r="L120" s="167"/>
      <c r="M120" s="167"/>
      <c r="N120" s="111"/>
    </row>
    <row r="121" spans="2:14" x14ac:dyDescent="0.2">
      <c r="B121" s="101"/>
      <c r="C121" s="320"/>
      <c r="D121" s="322"/>
      <c r="E121" s="205"/>
      <c r="F121" s="206"/>
      <c r="G121" s="206"/>
      <c r="H121" s="208" t="str">
        <f t="shared" si="7"/>
        <v/>
      </c>
      <c r="I121" s="206"/>
      <c r="J121" s="205"/>
      <c r="K121" s="205"/>
      <c r="L121" s="167"/>
      <c r="M121" s="167"/>
      <c r="N121" s="111"/>
    </row>
    <row r="122" spans="2:14" x14ac:dyDescent="0.2">
      <c r="B122" s="101"/>
      <c r="C122" s="320"/>
      <c r="D122" s="322"/>
      <c r="E122" s="205"/>
      <c r="F122" s="206"/>
      <c r="G122" s="206"/>
      <c r="H122" s="208" t="str">
        <f t="shared" si="7"/>
        <v/>
      </c>
      <c r="I122" s="206"/>
      <c r="J122" s="205"/>
      <c r="K122" s="205"/>
      <c r="L122" s="167"/>
      <c r="M122" s="167"/>
      <c r="N122" s="111"/>
    </row>
    <row r="123" spans="2:14" x14ac:dyDescent="0.2">
      <c r="B123" s="101"/>
      <c r="C123" s="320"/>
      <c r="D123" s="322"/>
      <c r="E123" s="205"/>
      <c r="F123" s="206"/>
      <c r="G123" s="206"/>
      <c r="H123" s="208" t="str">
        <f t="shared" si="7"/>
        <v/>
      </c>
      <c r="I123" s="206"/>
      <c r="J123" s="205"/>
      <c r="K123" s="205"/>
      <c r="L123" s="167"/>
      <c r="M123" s="167"/>
      <c r="N123" s="111"/>
    </row>
    <row r="124" spans="2:14" x14ac:dyDescent="0.2">
      <c r="B124" s="101"/>
      <c r="C124" s="320"/>
      <c r="D124" s="322"/>
      <c r="E124" s="205"/>
      <c r="F124" s="206"/>
      <c r="G124" s="206"/>
      <c r="H124" s="208" t="str">
        <f t="shared" si="7"/>
        <v/>
      </c>
      <c r="I124" s="206"/>
      <c r="J124" s="205"/>
      <c r="K124" s="205"/>
      <c r="L124" s="167"/>
      <c r="M124" s="167"/>
      <c r="N124" s="111"/>
    </row>
    <row r="125" spans="2:14" x14ac:dyDescent="0.2">
      <c r="B125" s="101"/>
      <c r="C125" s="320"/>
      <c r="D125" s="321"/>
      <c r="E125" s="205"/>
      <c r="F125" s="206"/>
      <c r="G125" s="206"/>
      <c r="H125" s="208" t="str">
        <f t="shared" si="7"/>
        <v/>
      </c>
      <c r="I125" s="206"/>
      <c r="J125" s="205"/>
      <c r="K125" s="205"/>
      <c r="L125" s="167"/>
      <c r="M125" s="167"/>
      <c r="N125" s="111"/>
    </row>
    <row r="126" spans="2:14" x14ac:dyDescent="0.2">
      <c r="B126" s="101"/>
      <c r="C126" s="320"/>
      <c r="D126" s="321"/>
      <c r="E126" s="205"/>
      <c r="F126" s="206"/>
      <c r="G126" s="206"/>
      <c r="H126" s="208" t="str">
        <f t="shared" si="7"/>
        <v/>
      </c>
      <c r="I126" s="206"/>
      <c r="J126" s="205"/>
      <c r="K126" s="205"/>
      <c r="L126" s="167"/>
      <c r="M126" s="167"/>
      <c r="N126" s="111"/>
    </row>
    <row r="127" spans="2:14" x14ac:dyDescent="0.2">
      <c r="B127" s="101"/>
      <c r="C127" s="320"/>
      <c r="D127" s="322"/>
      <c r="E127" s="205"/>
      <c r="F127" s="206"/>
      <c r="G127" s="206"/>
      <c r="H127" s="208" t="str">
        <f t="shared" si="7"/>
        <v/>
      </c>
      <c r="I127" s="206"/>
      <c r="J127" s="205"/>
      <c r="K127" s="205"/>
      <c r="L127" s="167"/>
      <c r="M127" s="167"/>
      <c r="N127" s="111"/>
    </row>
    <row r="128" spans="2:14" x14ac:dyDescent="0.2">
      <c r="B128" s="216" t="s">
        <v>1</v>
      </c>
      <c r="C128" s="356" t="s">
        <v>2</v>
      </c>
      <c r="D128" s="357"/>
      <c r="E128" s="211" t="s">
        <v>2</v>
      </c>
      <c r="F128" s="212">
        <f>SUM(F116:F127)</f>
        <v>0</v>
      </c>
      <c r="G128" s="212">
        <f>SUM(G116:G127)</f>
        <v>0</v>
      </c>
      <c r="H128" s="212">
        <f>SUM(H116:H127)</f>
        <v>0</v>
      </c>
      <c r="I128" s="212">
        <f>SUM(I116:I127)</f>
        <v>0</v>
      </c>
      <c r="J128" s="211" t="s">
        <v>2</v>
      </c>
      <c r="K128" s="211" t="s">
        <v>2</v>
      </c>
      <c r="L128" s="213" t="s">
        <v>2</v>
      </c>
      <c r="M128" s="213" t="s">
        <v>2</v>
      </c>
      <c r="N128" s="213" t="s">
        <v>2</v>
      </c>
    </row>
    <row r="129" x14ac:dyDescent="0.2"/>
  </sheetData>
  <sheetProtection selectLockedCells="1"/>
  <mergeCells count="104">
    <mergeCell ref="O47:P48"/>
    <mergeCell ref="G14:G16"/>
    <mergeCell ref="H113:H115"/>
    <mergeCell ref="C116:D116"/>
    <mergeCell ref="N14:N16"/>
    <mergeCell ref="I113:I115"/>
    <mergeCell ref="J113:J115"/>
    <mergeCell ref="K113:K115"/>
    <mergeCell ref="L113:L115"/>
    <mergeCell ref="M113:M115"/>
    <mergeCell ref="N113:N115"/>
    <mergeCell ref="E83:F83"/>
    <mergeCell ref="E84:F84"/>
    <mergeCell ref="E85:F85"/>
    <mergeCell ref="E86:F86"/>
    <mergeCell ref="E87:F87"/>
    <mergeCell ref="E88:F88"/>
    <mergeCell ref="C83:D83"/>
    <mergeCell ref="C84:D84"/>
    <mergeCell ref="C85:D85"/>
    <mergeCell ref="C86:D86"/>
    <mergeCell ref="C87:D87"/>
    <mergeCell ref="C88:D88"/>
    <mergeCell ref="C123:D123"/>
    <mergeCell ref="C124:D124"/>
    <mergeCell ref="C125:D125"/>
    <mergeCell ref="C128:D128"/>
    <mergeCell ref="C110:D110"/>
    <mergeCell ref="E110:F110"/>
    <mergeCell ref="G96:G97"/>
    <mergeCell ref="C113:D115"/>
    <mergeCell ref="C117:D117"/>
    <mergeCell ref="C118:D118"/>
    <mergeCell ref="C119:D119"/>
    <mergeCell ref="C120:D120"/>
    <mergeCell ref="E103:F103"/>
    <mergeCell ref="C104:D104"/>
    <mergeCell ref="E104:F104"/>
    <mergeCell ref="C105:D105"/>
    <mergeCell ref="E105:F105"/>
    <mergeCell ref="C106:D106"/>
    <mergeCell ref="E106:F106"/>
    <mergeCell ref="C109:D109"/>
    <mergeCell ref="E109:F109"/>
    <mergeCell ref="C96:D97"/>
    <mergeCell ref="C121:D121"/>
    <mergeCell ref="C92:D92"/>
    <mergeCell ref="C122:D122"/>
    <mergeCell ref="M14:M16"/>
    <mergeCell ref="K14:K16"/>
    <mergeCell ref="F14:F16"/>
    <mergeCell ref="C14:C16"/>
    <mergeCell ref="L14:L16"/>
    <mergeCell ref="J14:J16"/>
    <mergeCell ref="G79:G80"/>
    <mergeCell ref="H79:H80"/>
    <mergeCell ref="I79:I80"/>
    <mergeCell ref="H14:H16"/>
    <mergeCell ref="E14:E16"/>
    <mergeCell ref="I14:I16"/>
    <mergeCell ref="H96:H97"/>
    <mergeCell ref="C93:D93"/>
    <mergeCell ref="E93:F93"/>
    <mergeCell ref="E96:F97"/>
    <mergeCell ref="C98:D98"/>
    <mergeCell ref="E98:F98"/>
    <mergeCell ref="C99:D99"/>
    <mergeCell ref="E99:F99"/>
    <mergeCell ref="C100:D100"/>
    <mergeCell ref="E100:F100"/>
    <mergeCell ref="C89:D89"/>
    <mergeCell ref="B47:B48"/>
    <mergeCell ref="E47:F48"/>
    <mergeCell ref="G47:H48"/>
    <mergeCell ref="I47:J48"/>
    <mergeCell ref="K47:L48"/>
    <mergeCell ref="M47:N48"/>
    <mergeCell ref="B79:B80"/>
    <mergeCell ref="E79:F80"/>
    <mergeCell ref="J79:J80"/>
    <mergeCell ref="C126:D126"/>
    <mergeCell ref="C127:D127"/>
    <mergeCell ref="B14:B16"/>
    <mergeCell ref="F113:F115"/>
    <mergeCell ref="B113:B115"/>
    <mergeCell ref="G113:G115"/>
    <mergeCell ref="E113:E115"/>
    <mergeCell ref="J96:J97"/>
    <mergeCell ref="B96:B97"/>
    <mergeCell ref="I96:I97"/>
    <mergeCell ref="C101:D101"/>
    <mergeCell ref="E101:F101"/>
    <mergeCell ref="C102:D102"/>
    <mergeCell ref="E102:F102"/>
    <mergeCell ref="C103:D103"/>
    <mergeCell ref="D14:D16"/>
    <mergeCell ref="C47:D48"/>
    <mergeCell ref="C79:D80"/>
    <mergeCell ref="C81:D81"/>
    <mergeCell ref="E81:F81"/>
    <mergeCell ref="E82:F82"/>
    <mergeCell ref="E89:F89"/>
    <mergeCell ref="E92:F92"/>
    <mergeCell ref="C82:D82"/>
  </mergeCells>
  <phoneticPr fontId="25" type="noConversion"/>
  <conditionalFormatting sqref="N13">
    <cfRule type="cellIs" dxfId="3" priority="1" operator="equal">
      <formula>""</formula>
    </cfRule>
  </conditionalFormatting>
  <dataValidations count="5">
    <dataValidation type="list" allowBlank="1" showInputMessage="1" showErrorMessage="1" sqref="B81:B92" xr:uid="{459EAEFD-51E3-44AB-8415-42F599989740}">
      <formula1>vrsta2</formula1>
    </dataValidation>
    <dataValidation type="list" allowBlank="1" showInputMessage="1" showErrorMessage="1" sqref="B98:B109" xr:uid="{BD93B5C1-E53C-4156-AA5E-3199C66B05F0}">
      <formula1>osnova1</formula1>
    </dataValidation>
    <dataValidation type="list" allowBlank="1" showInputMessage="1" showErrorMessage="1" sqref="L18:L29 L32:L43 L116:L127" xr:uid="{2878DD0D-1E25-445A-AF41-BE2CF9F3ADFA}">
      <formula1>otplata1</formula1>
    </dataValidation>
    <dataValidation allowBlank="1" showInputMessage="1" showErrorMessage="1" prompt="Unose se procijenjene vrijednosti instrumenata osiguranja." sqref="N18 J98 J81 N116" xr:uid="{0B132399-A520-4998-BE2B-ACAA35A2BEBF}"/>
    <dataValidation allowBlank="1" showInputMessage="1" showErrorMessage="1" prompt="Ukupno stanje treba odgovarati stanju iz financijskih izvještaja na isti dan." sqref="F18 F32 G116" xr:uid="{B2E2CABC-941B-4966-9778-64E7EB4BA6A4}"/>
  </dataValidations>
  <pageMargins left="0.23622047244094491" right="0.23622047244094491" top="0.55118110236220474" bottom="0.55118110236220474" header="0.31496062992125984" footer="0.31496062992125984"/>
  <pageSetup paperSize="9" scale="57" fitToHeight="0" orientation="landscape" r:id="rId1"/>
  <rowBreaks count="1" manualBreakCount="1">
    <brk id="62" max="1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4753-705E-4F8C-95DF-22804D189E66}">
  <sheetPr codeName="Sheet1011">
    <pageSetUpPr fitToPage="1"/>
  </sheetPr>
  <dimension ref="A1:N48"/>
  <sheetViews>
    <sheetView showGridLines="0" zoomScaleNormal="100" zoomScaleSheetLayoutView="100" workbookViewId="0">
      <selection activeCell="J14" sqref="J14"/>
    </sheetView>
  </sheetViews>
  <sheetFormatPr defaultColWidth="0" defaultRowHeight="12.75" customHeight="1" zeroHeight="1" x14ac:dyDescent="0.2"/>
  <cols>
    <col min="1" max="1" width="5" style="85" customWidth="1"/>
    <col min="2" max="2" width="26" style="85" customWidth="1"/>
    <col min="3" max="9" width="15.42578125" style="85" customWidth="1"/>
    <col min="10" max="10" width="15.42578125" style="36" customWidth="1"/>
    <col min="11" max="11" width="5" style="35" customWidth="1"/>
    <col min="12" max="14" width="0" style="85" hidden="1" customWidth="1"/>
    <col min="15" max="16384" width="9.140625" style="85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11" t="str">
        <f>IF('Poslovni plan'!B5=0,"Prenosi se s prve stranice",'Poslovni plan'!B5)</f>
        <v>Tablice klijenta-izravno-obs-SMŽ</v>
      </c>
    </row>
    <row r="6" spans="1:14" ht="12.75" customHeight="1" x14ac:dyDescent="0.2">
      <c r="B6" s="13" t="s">
        <v>269</v>
      </c>
    </row>
    <row r="7" spans="1:14" ht="12.75" customHeight="1" x14ac:dyDescent="0.2">
      <c r="B7" s="18" t="str">
        <f>IF('Poslovni plan'!B7=0,"Prenosi se s prve stranice",'Poslovni plan'!B7)</f>
        <v>Prenosi se s prve stranice</v>
      </c>
    </row>
    <row r="8" spans="1:14" s="14" customFormat="1" ht="12.75" customHeight="1" x14ac:dyDescent="0.2">
      <c r="A8" s="12"/>
      <c r="B8" s="13" t="s">
        <v>270</v>
      </c>
      <c r="D8" s="15"/>
      <c r="F8" s="15"/>
      <c r="H8" s="15"/>
      <c r="J8" s="15"/>
      <c r="L8" s="15"/>
      <c r="M8" s="16"/>
      <c r="N8" s="17"/>
    </row>
    <row r="9" spans="1:14" ht="12.75" customHeight="1" x14ac:dyDescent="0.2">
      <c r="B9" s="19" t="str">
        <f>IF('Poslovni plan'!B9=0,"Prenosi se s prve stranice",'Poslovni plan'!B9)</f>
        <v>Prenosi se s prve stranice</v>
      </c>
    </row>
    <row r="10" spans="1:14" ht="12.75" customHeight="1" x14ac:dyDescent="0.2"/>
    <row r="11" spans="1:14" ht="12.75" customHeight="1" x14ac:dyDescent="0.2">
      <c r="B11" s="20" t="s">
        <v>126</v>
      </c>
      <c r="C11" s="92"/>
      <c r="D11" s="92"/>
      <c r="E11" s="92"/>
      <c r="F11" s="92"/>
      <c r="G11" s="92"/>
      <c r="H11" s="92"/>
      <c r="I11" s="92"/>
      <c r="J11" s="93"/>
    </row>
    <row r="12" spans="1:14" ht="12.75" customHeight="1" x14ac:dyDescent="0.2">
      <c r="B12" s="22" t="s">
        <v>275</v>
      </c>
    </row>
    <row r="13" spans="1:14" ht="12.75" customHeight="1" x14ac:dyDescent="0.2">
      <c r="B13" s="94"/>
    </row>
    <row r="14" spans="1:14" ht="12.75" customHeight="1" x14ac:dyDescent="0.2">
      <c r="B14" s="95" t="s">
        <v>6</v>
      </c>
      <c r="F14" s="96"/>
      <c r="I14" s="69" t="s">
        <v>67</v>
      </c>
      <c r="J14" s="70"/>
    </row>
    <row r="15" spans="1:14" ht="12.75" customHeight="1" x14ac:dyDescent="0.2">
      <c r="B15" s="371" t="s">
        <v>7</v>
      </c>
      <c r="C15" s="371" t="s">
        <v>251</v>
      </c>
      <c r="D15" s="371" t="s">
        <v>252</v>
      </c>
      <c r="E15" s="371" t="s">
        <v>222</v>
      </c>
      <c r="F15" s="367" t="s">
        <v>259</v>
      </c>
      <c r="G15" s="375"/>
      <c r="H15" s="375"/>
      <c r="I15" s="376"/>
      <c r="J15" s="366" t="s">
        <v>268</v>
      </c>
    </row>
    <row r="16" spans="1:14" ht="12.75" customHeight="1" x14ac:dyDescent="0.2">
      <c r="B16" s="371"/>
      <c r="C16" s="371"/>
      <c r="D16" s="371"/>
      <c r="E16" s="371"/>
      <c r="F16" s="366" t="s">
        <v>8</v>
      </c>
      <c r="G16" s="366" t="s">
        <v>9</v>
      </c>
      <c r="H16" s="366" t="s">
        <v>10</v>
      </c>
      <c r="I16" s="366" t="s">
        <v>11</v>
      </c>
      <c r="J16" s="378"/>
    </row>
    <row r="17" spans="2:10" ht="12.75" customHeight="1" x14ac:dyDescent="0.2">
      <c r="B17" s="371"/>
      <c r="C17" s="371"/>
      <c r="D17" s="371"/>
      <c r="E17" s="371"/>
      <c r="F17" s="271"/>
      <c r="G17" s="271"/>
      <c r="H17" s="271"/>
      <c r="I17" s="271"/>
      <c r="J17" s="271"/>
    </row>
    <row r="18" spans="2:10" ht="12.75" customHeight="1" x14ac:dyDescent="0.2">
      <c r="B18" s="97"/>
      <c r="C18" s="98"/>
      <c r="D18" s="99" t="str">
        <f>IF(C18=0,"",C18/7.5345)</f>
        <v/>
      </c>
      <c r="E18" s="100"/>
      <c r="F18" s="100"/>
      <c r="G18" s="100"/>
      <c r="H18" s="100"/>
      <c r="I18" s="100"/>
      <c r="J18" s="100"/>
    </row>
    <row r="19" spans="2:10" ht="12.75" customHeight="1" x14ac:dyDescent="0.2">
      <c r="B19" s="101"/>
      <c r="C19" s="100"/>
      <c r="D19" s="99" t="str">
        <f t="shared" ref="D19:D29" si="0">IF(C19=0,"",C19/7.5345)</f>
        <v/>
      </c>
      <c r="E19" s="100"/>
      <c r="F19" s="100"/>
      <c r="G19" s="100"/>
      <c r="H19" s="100"/>
      <c r="I19" s="100"/>
      <c r="J19" s="100"/>
    </row>
    <row r="20" spans="2:10" ht="12.75" customHeight="1" x14ac:dyDescent="0.2">
      <c r="B20" s="101"/>
      <c r="C20" s="100"/>
      <c r="D20" s="99" t="str">
        <f t="shared" si="0"/>
        <v/>
      </c>
      <c r="E20" s="100"/>
      <c r="F20" s="100"/>
      <c r="G20" s="100"/>
      <c r="H20" s="100"/>
      <c r="I20" s="100"/>
      <c r="J20" s="100"/>
    </row>
    <row r="21" spans="2:10" ht="12.75" customHeight="1" x14ac:dyDescent="0.2">
      <c r="B21" s="101"/>
      <c r="C21" s="100"/>
      <c r="D21" s="99" t="str">
        <f t="shared" si="0"/>
        <v/>
      </c>
      <c r="E21" s="100"/>
      <c r="F21" s="100"/>
      <c r="G21" s="100"/>
      <c r="H21" s="100"/>
      <c r="I21" s="100"/>
      <c r="J21" s="100"/>
    </row>
    <row r="22" spans="2:10" ht="12.75" customHeight="1" x14ac:dyDescent="0.2">
      <c r="B22" s="101"/>
      <c r="C22" s="100"/>
      <c r="D22" s="99" t="str">
        <f t="shared" si="0"/>
        <v/>
      </c>
      <c r="E22" s="100"/>
      <c r="F22" s="100"/>
      <c r="G22" s="100"/>
      <c r="H22" s="100"/>
      <c r="I22" s="100"/>
      <c r="J22" s="100"/>
    </row>
    <row r="23" spans="2:10" ht="12.75" customHeight="1" x14ac:dyDescent="0.2">
      <c r="B23" s="101"/>
      <c r="C23" s="100"/>
      <c r="D23" s="99" t="str">
        <f t="shared" si="0"/>
        <v/>
      </c>
      <c r="E23" s="100"/>
      <c r="F23" s="100"/>
      <c r="G23" s="100"/>
      <c r="H23" s="100"/>
      <c r="I23" s="100"/>
      <c r="J23" s="100"/>
    </row>
    <row r="24" spans="2:10" ht="12.75" customHeight="1" x14ac:dyDescent="0.2">
      <c r="B24" s="101"/>
      <c r="C24" s="100"/>
      <c r="D24" s="99" t="str">
        <f t="shared" si="0"/>
        <v/>
      </c>
      <c r="E24" s="100"/>
      <c r="F24" s="100"/>
      <c r="G24" s="100"/>
      <c r="H24" s="100"/>
      <c r="I24" s="100"/>
      <c r="J24" s="100"/>
    </row>
    <row r="25" spans="2:10" ht="12.75" customHeight="1" x14ac:dyDescent="0.2">
      <c r="B25" s="101"/>
      <c r="C25" s="100"/>
      <c r="D25" s="99" t="str">
        <f t="shared" si="0"/>
        <v/>
      </c>
      <c r="E25" s="100"/>
      <c r="F25" s="100"/>
      <c r="G25" s="100"/>
      <c r="H25" s="100"/>
      <c r="I25" s="100"/>
      <c r="J25" s="100"/>
    </row>
    <row r="26" spans="2:10" ht="12.75" customHeight="1" x14ac:dyDescent="0.2">
      <c r="B26" s="101"/>
      <c r="C26" s="100"/>
      <c r="D26" s="99" t="str">
        <f t="shared" si="0"/>
        <v/>
      </c>
      <c r="E26" s="100"/>
      <c r="F26" s="100"/>
      <c r="G26" s="100"/>
      <c r="H26" s="100"/>
      <c r="I26" s="100"/>
      <c r="J26" s="100"/>
    </row>
    <row r="27" spans="2:10" ht="12.75" customHeight="1" x14ac:dyDescent="0.2">
      <c r="B27" s="101"/>
      <c r="C27" s="100"/>
      <c r="D27" s="99" t="str">
        <f t="shared" si="0"/>
        <v/>
      </c>
      <c r="E27" s="100"/>
      <c r="F27" s="100"/>
      <c r="G27" s="100"/>
      <c r="H27" s="100"/>
      <c r="I27" s="100"/>
      <c r="J27" s="100"/>
    </row>
    <row r="28" spans="2:10" ht="12.75" customHeight="1" x14ac:dyDescent="0.2">
      <c r="B28" s="101"/>
      <c r="C28" s="100"/>
      <c r="D28" s="99" t="str">
        <f t="shared" si="0"/>
        <v/>
      </c>
      <c r="E28" s="100"/>
      <c r="F28" s="100"/>
      <c r="G28" s="100"/>
      <c r="H28" s="100"/>
      <c r="I28" s="100"/>
      <c r="J28" s="100"/>
    </row>
    <row r="29" spans="2:10" ht="12.75" customHeight="1" x14ac:dyDescent="0.2">
      <c r="B29" s="102" t="s">
        <v>170</v>
      </c>
      <c r="C29" s="100"/>
      <c r="D29" s="99" t="str">
        <f t="shared" si="0"/>
        <v/>
      </c>
      <c r="E29" s="100"/>
      <c r="F29" s="100"/>
      <c r="G29" s="100"/>
      <c r="H29" s="100"/>
      <c r="I29" s="100"/>
      <c r="J29" s="100"/>
    </row>
    <row r="30" spans="2:10" ht="12.75" customHeight="1" x14ac:dyDescent="0.2">
      <c r="B30" s="103" t="s">
        <v>1</v>
      </c>
      <c r="C30" s="104">
        <f>SUM(C18:C29)</f>
        <v>0</v>
      </c>
      <c r="D30" s="104">
        <f>SUM(D18:D29)</f>
        <v>0</v>
      </c>
      <c r="E30" s="104">
        <f>SUM(E18:E29)</f>
        <v>0</v>
      </c>
      <c r="F30" s="104">
        <f t="shared" ref="F30:J30" si="1">SUM(F18:F29)</f>
        <v>0</v>
      </c>
      <c r="G30" s="104">
        <f t="shared" si="1"/>
        <v>0</v>
      </c>
      <c r="H30" s="104">
        <f t="shared" si="1"/>
        <v>0</v>
      </c>
      <c r="I30" s="104">
        <f t="shared" si="1"/>
        <v>0</v>
      </c>
      <c r="J30" s="104">
        <f t="shared" si="1"/>
        <v>0</v>
      </c>
    </row>
    <row r="31" spans="2:10" ht="12.75" customHeight="1" x14ac:dyDescent="0.2"/>
    <row r="32" spans="2:10" ht="12.75" customHeight="1" x14ac:dyDescent="0.2">
      <c r="B32" s="95" t="s">
        <v>12</v>
      </c>
    </row>
    <row r="33" spans="2:9" ht="12.75" customHeight="1" x14ac:dyDescent="0.2">
      <c r="B33" s="371" t="s">
        <v>122</v>
      </c>
      <c r="C33" s="371" t="s">
        <v>223</v>
      </c>
      <c r="D33" s="371" t="s">
        <v>224</v>
      </c>
      <c r="E33" s="373" t="s">
        <v>13</v>
      </c>
      <c r="F33" s="373"/>
      <c r="G33" s="367" t="s">
        <v>182</v>
      </c>
      <c r="H33" s="368"/>
      <c r="I33" s="257"/>
    </row>
    <row r="34" spans="2:9" ht="12.75" customHeight="1" x14ac:dyDescent="0.2">
      <c r="B34" s="371"/>
      <c r="C34" s="371"/>
      <c r="D34" s="371"/>
      <c r="E34" s="373"/>
      <c r="F34" s="373"/>
      <c r="G34" s="367"/>
      <c r="H34" s="368"/>
      <c r="I34" s="257"/>
    </row>
    <row r="35" spans="2:9" ht="12.75" customHeight="1" x14ac:dyDescent="0.2">
      <c r="B35" s="372"/>
      <c r="C35" s="371"/>
      <c r="D35" s="372"/>
      <c r="E35" s="374"/>
      <c r="F35" s="374"/>
      <c r="G35" s="369"/>
      <c r="H35" s="370"/>
      <c r="I35" s="257"/>
    </row>
    <row r="36" spans="2:9" ht="12.75" customHeight="1" x14ac:dyDescent="0.2">
      <c r="B36" s="101"/>
      <c r="C36" s="100"/>
      <c r="D36" s="105"/>
      <c r="E36" s="377"/>
      <c r="F36" s="377"/>
      <c r="G36" s="361"/>
      <c r="H36" s="362"/>
      <c r="I36" s="363"/>
    </row>
    <row r="37" spans="2:9" ht="12.75" customHeight="1" x14ac:dyDescent="0.2">
      <c r="B37" s="101"/>
      <c r="C37" s="100"/>
      <c r="D37" s="105"/>
      <c r="E37" s="377"/>
      <c r="F37" s="377"/>
      <c r="G37" s="361"/>
      <c r="H37" s="362"/>
      <c r="I37" s="363"/>
    </row>
    <row r="38" spans="2:9" ht="12.75" customHeight="1" x14ac:dyDescent="0.2">
      <c r="B38" s="101"/>
      <c r="C38" s="100"/>
      <c r="D38" s="105"/>
      <c r="E38" s="377"/>
      <c r="F38" s="377"/>
      <c r="G38" s="361"/>
      <c r="H38" s="362"/>
      <c r="I38" s="363"/>
    </row>
    <row r="39" spans="2:9" ht="12.75" customHeight="1" x14ac:dyDescent="0.2">
      <c r="B39" s="101"/>
      <c r="C39" s="100"/>
      <c r="D39" s="105"/>
      <c r="E39" s="377"/>
      <c r="F39" s="377"/>
      <c r="G39" s="361"/>
      <c r="H39" s="362"/>
      <c r="I39" s="363"/>
    </row>
    <row r="40" spans="2:9" ht="12.75" customHeight="1" x14ac:dyDescent="0.2">
      <c r="B40" s="101"/>
      <c r="C40" s="100"/>
      <c r="D40" s="105"/>
      <c r="E40" s="377"/>
      <c r="F40" s="377"/>
      <c r="G40" s="361"/>
      <c r="H40" s="362"/>
      <c r="I40" s="363"/>
    </row>
    <row r="41" spans="2:9" ht="12.75" customHeight="1" x14ac:dyDescent="0.2">
      <c r="B41" s="101"/>
      <c r="C41" s="100"/>
      <c r="D41" s="105"/>
      <c r="E41" s="377"/>
      <c r="F41" s="377"/>
      <c r="G41" s="361"/>
      <c r="H41" s="362"/>
      <c r="I41" s="363"/>
    </row>
    <row r="42" spans="2:9" ht="12.75" customHeight="1" x14ac:dyDescent="0.2">
      <c r="B42" s="101"/>
      <c r="C42" s="100"/>
      <c r="D42" s="105"/>
      <c r="E42" s="377"/>
      <c r="F42" s="377"/>
      <c r="G42" s="361"/>
      <c r="H42" s="362"/>
      <c r="I42" s="363"/>
    </row>
    <row r="43" spans="2:9" ht="12.75" customHeight="1" x14ac:dyDescent="0.2">
      <c r="B43" s="101"/>
      <c r="C43" s="100"/>
      <c r="D43" s="105"/>
      <c r="E43" s="377"/>
      <c r="F43" s="377"/>
      <c r="G43" s="361"/>
      <c r="H43" s="362"/>
      <c r="I43" s="363"/>
    </row>
    <row r="44" spans="2:9" ht="12.75" customHeight="1" x14ac:dyDescent="0.2">
      <c r="B44" s="101"/>
      <c r="C44" s="100"/>
      <c r="D44" s="105"/>
      <c r="E44" s="377"/>
      <c r="F44" s="377"/>
      <c r="G44" s="361"/>
      <c r="H44" s="362"/>
      <c r="I44" s="363"/>
    </row>
    <row r="45" spans="2:9" ht="12.75" customHeight="1" x14ac:dyDescent="0.2">
      <c r="B45" s="106"/>
      <c r="C45" s="100"/>
      <c r="D45" s="105"/>
      <c r="E45" s="377"/>
      <c r="F45" s="377"/>
      <c r="G45" s="361"/>
      <c r="H45" s="362"/>
      <c r="I45" s="363"/>
    </row>
    <row r="46" spans="2:9" ht="12.75" customHeight="1" x14ac:dyDescent="0.2">
      <c r="B46" s="101"/>
      <c r="C46" s="100"/>
      <c r="D46" s="105"/>
      <c r="E46" s="377"/>
      <c r="F46" s="377"/>
      <c r="G46" s="361"/>
      <c r="H46" s="362"/>
      <c r="I46" s="363"/>
    </row>
    <row r="47" spans="2:9" ht="12.75" customHeight="1" x14ac:dyDescent="0.2">
      <c r="B47" s="103" t="s">
        <v>1</v>
      </c>
      <c r="C47" s="104">
        <f>SUM(C36:C46)</f>
        <v>0</v>
      </c>
      <c r="D47" s="104">
        <f>SUM(D36:D46)</f>
        <v>0</v>
      </c>
      <c r="E47" s="379" t="s">
        <v>2</v>
      </c>
      <c r="F47" s="379"/>
      <c r="G47" s="364" t="s">
        <v>2</v>
      </c>
      <c r="H47" s="365"/>
      <c r="I47" s="257"/>
    </row>
    <row r="48" spans="2:9" ht="12.75" customHeight="1" x14ac:dyDescent="0.2"/>
  </sheetData>
  <sheetProtection algorithmName="SHA-512" hashValue="lYhOcfVVe4nkHUchr0+0KQr/F8aIRpa2BpZ29ofMKCdvaFRPLW/4VWfrIXN4BP4jUb7rnPDptW/8eVv1HzBSQg==" saltValue="/363RBFPZJmw8wF+22JJtg==" spinCount="100000" sheet="1" selectLockedCells="1"/>
  <mergeCells count="39">
    <mergeCell ref="E36:F36"/>
    <mergeCell ref="G16:G17"/>
    <mergeCell ref="J15:J17"/>
    <mergeCell ref="E47:F47"/>
    <mergeCell ref="E37:F37"/>
    <mergeCell ref="E45:F45"/>
    <mergeCell ref="E46:F46"/>
    <mergeCell ref="E43:F43"/>
    <mergeCell ref="E44:F44"/>
    <mergeCell ref="E40:F40"/>
    <mergeCell ref="E41:F41"/>
    <mergeCell ref="E42:F42"/>
    <mergeCell ref="E38:F38"/>
    <mergeCell ref="E39:F39"/>
    <mergeCell ref="G37:I37"/>
    <mergeCell ref="G38:I38"/>
    <mergeCell ref="B15:B17"/>
    <mergeCell ref="C15:C17"/>
    <mergeCell ref="E15:E17"/>
    <mergeCell ref="C33:C35"/>
    <mergeCell ref="D33:D35"/>
    <mergeCell ref="E33:F35"/>
    <mergeCell ref="B33:B35"/>
    <mergeCell ref="D15:D17"/>
    <mergeCell ref="F15:I15"/>
    <mergeCell ref="F16:F17"/>
    <mergeCell ref="G46:I46"/>
    <mergeCell ref="G47:I47"/>
    <mergeCell ref="H16:H17"/>
    <mergeCell ref="I16:I17"/>
    <mergeCell ref="G43:I43"/>
    <mergeCell ref="G44:I44"/>
    <mergeCell ref="G45:I45"/>
    <mergeCell ref="G41:I41"/>
    <mergeCell ref="G42:I42"/>
    <mergeCell ref="G33:I35"/>
    <mergeCell ref="G36:I36"/>
    <mergeCell ref="G39:I39"/>
    <mergeCell ref="G40:I40"/>
  </mergeCells>
  <conditionalFormatting sqref="J14">
    <cfRule type="cellIs" dxfId="2" priority="5" operator="equal">
      <formula>""</formula>
    </cfRule>
  </conditionalFormatting>
  <dataValidations count="3">
    <dataValidation allowBlank="1" showInputMessage="1" showErrorMessage="1" promptTitle="Vrsta zaliha" prompt="Unose se zalihe koje u ukupnom stanju sudjeluju s više od 5% uzimajući u obzir zadnju punu godinu, a ostale sumarno pod &quot;Ostale&quot;._x000a_Poredak na popisu treba biti prema vrijednostima iz zadnje pune godine." sqref="B18" xr:uid="{CF2F8844-1E70-4D96-9368-9D7F2127BAA5}"/>
    <dataValidation allowBlank="1" showInputMessage="1" showErrorMessage="1" promptTitle="Stanje na dan" prompt="Upisana stanja trebaju odgovarati stanjima iz financijskih izvještaja na isti dan." sqref="C18" xr:uid="{2EE5762A-F835-4DFD-9C3F-13C7E1D392B0}"/>
    <dataValidation allowBlank="1" showInputMessage="1" showErrorMessage="1" prompt="Ne popunjavati, preračunato u EUR po konverzijskom tečaju" sqref="D18:D29" xr:uid="{2DB525B6-6789-4F44-BB2F-1B34C7F2E80E}"/>
  </dataValidations>
  <pageMargins left="0.23622047244094491" right="0.23622047244094491" top="0.55118110236220474" bottom="0.55118110236220474" header="0.31496062992125984" footer="0.31496062992125984"/>
  <pageSetup paperSize="9" scale="6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418B-818E-4DC7-B66A-76ECF2D1449E}">
  <sheetPr codeName="Sheet61">
    <pageSetUpPr fitToPage="1"/>
  </sheetPr>
  <dimension ref="A1:U64"/>
  <sheetViews>
    <sheetView showGridLines="0" zoomScaleNormal="100" zoomScaleSheetLayoutView="100" workbookViewId="0">
      <selection activeCell="K13" sqref="K13"/>
    </sheetView>
  </sheetViews>
  <sheetFormatPr defaultColWidth="0" defaultRowHeight="0" customHeight="1" zeroHeight="1" x14ac:dyDescent="0.2"/>
  <cols>
    <col min="1" max="1" width="5" style="9" customWidth="1"/>
    <col min="2" max="2" width="30.140625" style="9" customWidth="1"/>
    <col min="3" max="3" width="15.42578125" style="62" customWidth="1"/>
    <col min="4" max="4" width="9.140625" style="63" customWidth="1"/>
    <col min="5" max="5" width="15.42578125" style="62" customWidth="1"/>
    <col min="6" max="6" width="9.140625" style="63" customWidth="1"/>
    <col min="7" max="7" width="15.42578125" style="62" customWidth="1"/>
    <col min="8" max="8" width="9.140625" style="63" customWidth="1"/>
    <col min="9" max="9" width="15.42578125" style="62" customWidth="1"/>
    <col min="10" max="10" width="9.140625" style="63" customWidth="1"/>
    <col min="11" max="11" width="15.42578125" style="62" customWidth="1"/>
    <col min="12" max="12" width="9.140625" style="63" customWidth="1"/>
    <col min="13" max="13" width="5" style="62" customWidth="1"/>
    <col min="14" max="16384" width="9.140625" style="62" hidden="1"/>
  </cols>
  <sheetData>
    <row r="1" spans="1:21" ht="12.75" customHeight="1" x14ac:dyDescent="0.2"/>
    <row r="2" spans="1:21" ht="12.75" customHeight="1" x14ac:dyDescent="0.2">
      <c r="B2" s="64"/>
      <c r="D2" s="62"/>
      <c r="F2" s="62"/>
      <c r="H2" s="62"/>
      <c r="J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1" ht="12.75" customHeight="1" x14ac:dyDescent="0.2">
      <c r="B3" s="64"/>
      <c r="D3" s="62"/>
      <c r="F3" s="62"/>
      <c r="H3" s="62"/>
      <c r="J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1" ht="12.75" customHeight="1" x14ac:dyDescent="0.2">
      <c r="B4" s="64"/>
      <c r="D4" s="62"/>
      <c r="F4" s="62"/>
      <c r="H4" s="62"/>
      <c r="J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ht="12.75" customHeight="1" x14ac:dyDescent="0.2">
      <c r="B5" s="11" t="str">
        <f>IF('Poslovni plan'!B5=0,"Prenosi se s prve stranice",'Poslovni plan'!B5)</f>
        <v>Tablice klijenta-izravno-obs-SMŽ</v>
      </c>
      <c r="D5" s="62"/>
      <c r="F5" s="62"/>
      <c r="H5" s="62"/>
      <c r="J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1" ht="12.75" customHeight="1" x14ac:dyDescent="0.2">
      <c r="B6" s="13" t="s">
        <v>269</v>
      </c>
      <c r="D6" s="62"/>
      <c r="F6" s="62"/>
      <c r="H6" s="62"/>
      <c r="J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1" ht="12.75" customHeight="1" x14ac:dyDescent="0.2">
      <c r="B7" s="18" t="str">
        <f>IF('Poslovni plan'!B7=0,"Prenosi se s prve stranice",'Poslovni plan'!B7)</f>
        <v>Prenosi se s prve stranice</v>
      </c>
      <c r="D7" s="62"/>
      <c r="F7" s="62"/>
      <c r="H7" s="62"/>
      <c r="J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1" ht="12.75" customHeight="1" x14ac:dyDescent="0.2">
      <c r="B8" s="13" t="s">
        <v>270</v>
      </c>
    </row>
    <row r="9" spans="1:21" ht="12.75" customHeight="1" x14ac:dyDescent="0.2">
      <c r="B9" s="19" t="str">
        <f>IF('Poslovni plan'!B9=0,"Prenosi se s prve stranice",'Poslovni plan'!B9)</f>
        <v>Prenosi se s prve stranice</v>
      </c>
    </row>
    <row r="10" spans="1:21" ht="12.75" customHeight="1" x14ac:dyDescent="0.2">
      <c r="B10" s="19"/>
    </row>
    <row r="11" spans="1:21" ht="12.75" customHeight="1" x14ac:dyDescent="0.2">
      <c r="B11" s="20" t="s">
        <v>125</v>
      </c>
      <c r="C11" s="66"/>
      <c r="D11" s="67"/>
      <c r="E11" s="66"/>
      <c r="F11" s="67"/>
      <c r="G11" s="66"/>
      <c r="H11" s="67"/>
      <c r="I11" s="66"/>
      <c r="J11" s="67"/>
      <c r="K11" s="66"/>
      <c r="L11" s="67"/>
    </row>
    <row r="12" spans="1:21" ht="12.75" customHeight="1" x14ac:dyDescent="0.2">
      <c r="B12" s="22" t="s">
        <v>275</v>
      </c>
    </row>
    <row r="13" spans="1:21" ht="12.75" customHeight="1" x14ac:dyDescent="0.2">
      <c r="B13" s="68"/>
      <c r="J13" s="69" t="s">
        <v>67</v>
      </c>
      <c r="K13" s="70"/>
    </row>
    <row r="14" spans="1:21" ht="12.75" customHeight="1" x14ac:dyDescent="0.2">
      <c r="A14" s="71"/>
      <c r="B14" s="72" t="s">
        <v>179</v>
      </c>
      <c r="C14" s="73" t="s">
        <v>245</v>
      </c>
      <c r="D14" s="74" t="s">
        <v>27</v>
      </c>
      <c r="E14" s="73" t="s">
        <v>246</v>
      </c>
      <c r="F14" s="74" t="s">
        <v>27</v>
      </c>
      <c r="G14" s="73" t="s">
        <v>240</v>
      </c>
      <c r="H14" s="74" t="s">
        <v>27</v>
      </c>
      <c r="I14" s="73" t="s">
        <v>241</v>
      </c>
      <c r="J14" s="74" t="s">
        <v>27</v>
      </c>
      <c r="K14" s="73" t="s">
        <v>247</v>
      </c>
      <c r="L14" s="74" t="s">
        <v>27</v>
      </c>
    </row>
    <row r="15" spans="1:21" ht="12.75" customHeight="1" x14ac:dyDescent="0.2">
      <c r="A15" s="71"/>
      <c r="B15" s="380" t="s">
        <v>180</v>
      </c>
      <c r="C15" s="382"/>
      <c r="D15" s="382"/>
      <c r="E15" s="382"/>
      <c r="F15" s="382"/>
      <c r="G15" s="382"/>
      <c r="H15" s="382"/>
      <c r="I15" s="382"/>
      <c r="J15" s="382"/>
      <c r="K15" s="383"/>
      <c r="L15" s="384"/>
    </row>
    <row r="16" spans="1:21" ht="12.75" customHeight="1" x14ac:dyDescent="0.2">
      <c r="B16" s="75"/>
      <c r="C16" s="76"/>
      <c r="D16" s="77" t="str">
        <f>IFERROR(C16/$C$26,"")</f>
        <v/>
      </c>
      <c r="E16" s="76"/>
      <c r="F16" s="77" t="str">
        <f>IFERROR(E16/$E$26,"")</f>
        <v/>
      </c>
      <c r="G16" s="76"/>
      <c r="H16" s="77" t="str">
        <f>IFERROR(G16/$G$26,"")</f>
        <v/>
      </c>
      <c r="I16" s="76"/>
      <c r="J16" s="77" t="str">
        <f>IFERROR(I16/$I$26,"")</f>
        <v/>
      </c>
      <c r="K16" s="76"/>
      <c r="L16" s="77" t="str">
        <f>IFERROR(K16/$K$26,"")</f>
        <v/>
      </c>
    </row>
    <row r="17" spans="1:12" ht="12.75" customHeight="1" x14ac:dyDescent="0.2">
      <c r="A17" s="78"/>
      <c r="B17" s="79"/>
      <c r="C17" s="76"/>
      <c r="D17" s="77" t="str">
        <f t="shared" ref="D17:D25" si="0">IFERROR(C17/$C$26,"")</f>
        <v/>
      </c>
      <c r="E17" s="76"/>
      <c r="F17" s="77" t="str">
        <f t="shared" ref="F17:F25" si="1">IFERROR(E17/$E$26,"")</f>
        <v/>
      </c>
      <c r="G17" s="76"/>
      <c r="H17" s="77" t="str">
        <f t="shared" ref="H17:H25" si="2">IFERROR(G17/$G$26,"")</f>
        <v/>
      </c>
      <c r="I17" s="76"/>
      <c r="J17" s="77" t="str">
        <f t="shared" ref="J17:J25" si="3">IFERROR(I17/$I$26,"")</f>
        <v/>
      </c>
      <c r="K17" s="76"/>
      <c r="L17" s="77" t="str">
        <f>IFERROR(K17/$K$26,"")</f>
        <v/>
      </c>
    </row>
    <row r="18" spans="1:12" ht="12.75" customHeight="1" x14ac:dyDescent="0.2">
      <c r="A18" s="80"/>
      <c r="B18" s="79"/>
      <c r="C18" s="76"/>
      <c r="D18" s="77" t="str">
        <f t="shared" si="0"/>
        <v/>
      </c>
      <c r="E18" s="76"/>
      <c r="F18" s="77" t="str">
        <f t="shared" si="1"/>
        <v/>
      </c>
      <c r="G18" s="76"/>
      <c r="H18" s="77" t="str">
        <f t="shared" si="2"/>
        <v/>
      </c>
      <c r="I18" s="76"/>
      <c r="J18" s="77" t="str">
        <f t="shared" si="3"/>
        <v/>
      </c>
      <c r="K18" s="76"/>
      <c r="L18" s="77" t="str">
        <f t="shared" ref="L18:L25" si="4">IFERROR(K18/$K$26,"")</f>
        <v/>
      </c>
    </row>
    <row r="19" spans="1:12" ht="12.75" customHeight="1" x14ac:dyDescent="0.2">
      <c r="A19" s="81"/>
      <c r="B19" s="79"/>
      <c r="C19" s="76"/>
      <c r="D19" s="77" t="str">
        <f t="shared" si="0"/>
        <v/>
      </c>
      <c r="E19" s="76"/>
      <c r="F19" s="77" t="str">
        <f t="shared" si="1"/>
        <v/>
      </c>
      <c r="G19" s="76"/>
      <c r="H19" s="77" t="str">
        <f t="shared" si="2"/>
        <v/>
      </c>
      <c r="I19" s="76"/>
      <c r="J19" s="77" t="str">
        <f>IFERROR(I19/$I$26,"")</f>
        <v/>
      </c>
      <c r="K19" s="76"/>
      <c r="L19" s="77" t="str">
        <f t="shared" si="4"/>
        <v/>
      </c>
    </row>
    <row r="20" spans="1:12" ht="12.75" customHeight="1" x14ac:dyDescent="0.2">
      <c r="A20" s="81"/>
      <c r="B20" s="79"/>
      <c r="C20" s="76"/>
      <c r="D20" s="77" t="str">
        <f t="shared" si="0"/>
        <v/>
      </c>
      <c r="E20" s="76"/>
      <c r="F20" s="77" t="str">
        <f t="shared" si="1"/>
        <v/>
      </c>
      <c r="G20" s="76"/>
      <c r="H20" s="77" t="str">
        <f t="shared" si="2"/>
        <v/>
      </c>
      <c r="I20" s="76"/>
      <c r="J20" s="77" t="str">
        <f t="shared" si="3"/>
        <v/>
      </c>
      <c r="K20" s="76"/>
      <c r="L20" s="77" t="str">
        <f t="shared" si="4"/>
        <v/>
      </c>
    </row>
    <row r="21" spans="1:12" ht="12.75" customHeight="1" x14ac:dyDescent="0.2">
      <c r="A21" s="81"/>
      <c r="B21" s="79"/>
      <c r="C21" s="76"/>
      <c r="D21" s="77" t="str">
        <f t="shared" si="0"/>
        <v/>
      </c>
      <c r="E21" s="76"/>
      <c r="F21" s="77" t="str">
        <f t="shared" si="1"/>
        <v/>
      </c>
      <c r="G21" s="76"/>
      <c r="H21" s="77" t="str">
        <f t="shared" si="2"/>
        <v/>
      </c>
      <c r="I21" s="76"/>
      <c r="J21" s="77" t="str">
        <f>IFERROR(I21/$I$26,"")</f>
        <v/>
      </c>
      <c r="K21" s="76"/>
      <c r="L21" s="77" t="str">
        <f t="shared" si="4"/>
        <v/>
      </c>
    </row>
    <row r="22" spans="1:12" ht="12.75" customHeight="1" x14ac:dyDescent="0.2">
      <c r="A22" s="81"/>
      <c r="B22" s="79"/>
      <c r="C22" s="76"/>
      <c r="D22" s="77" t="str">
        <f t="shared" si="0"/>
        <v/>
      </c>
      <c r="E22" s="76"/>
      <c r="F22" s="77" t="str">
        <f t="shared" si="1"/>
        <v/>
      </c>
      <c r="G22" s="76"/>
      <c r="H22" s="77" t="str">
        <f t="shared" si="2"/>
        <v/>
      </c>
      <c r="I22" s="76"/>
      <c r="J22" s="77" t="str">
        <f t="shared" si="3"/>
        <v/>
      </c>
      <c r="K22" s="76"/>
      <c r="L22" s="77" t="str">
        <f t="shared" si="4"/>
        <v/>
      </c>
    </row>
    <row r="23" spans="1:12" ht="12.75" customHeight="1" x14ac:dyDescent="0.2">
      <c r="A23" s="81"/>
      <c r="B23" s="79"/>
      <c r="C23" s="76"/>
      <c r="D23" s="77" t="str">
        <f t="shared" si="0"/>
        <v/>
      </c>
      <c r="E23" s="76"/>
      <c r="F23" s="77" t="str">
        <f t="shared" si="1"/>
        <v/>
      </c>
      <c r="G23" s="76"/>
      <c r="H23" s="77" t="str">
        <f>IFERROR(G23/$G$26,"")</f>
        <v/>
      </c>
      <c r="I23" s="76"/>
      <c r="J23" s="77" t="str">
        <f t="shared" si="3"/>
        <v/>
      </c>
      <c r="K23" s="76"/>
      <c r="L23" s="77" t="str">
        <f t="shared" si="4"/>
        <v/>
      </c>
    </row>
    <row r="24" spans="1:12" ht="12.75" customHeight="1" x14ac:dyDescent="0.2">
      <c r="A24" s="81"/>
      <c r="B24" s="79"/>
      <c r="C24" s="76"/>
      <c r="D24" s="77" t="str">
        <f t="shared" si="0"/>
        <v/>
      </c>
      <c r="E24" s="76"/>
      <c r="F24" s="77" t="str">
        <f t="shared" si="1"/>
        <v/>
      </c>
      <c r="G24" s="76"/>
      <c r="H24" s="77" t="str">
        <f t="shared" si="2"/>
        <v/>
      </c>
      <c r="I24" s="76"/>
      <c r="J24" s="77" t="str">
        <f t="shared" si="3"/>
        <v/>
      </c>
      <c r="K24" s="76"/>
      <c r="L24" s="77" t="str">
        <f t="shared" si="4"/>
        <v/>
      </c>
    </row>
    <row r="25" spans="1:12" ht="12.75" customHeight="1" x14ac:dyDescent="0.2">
      <c r="B25" s="79"/>
      <c r="C25" s="76"/>
      <c r="D25" s="77" t="str">
        <f t="shared" si="0"/>
        <v/>
      </c>
      <c r="E25" s="76"/>
      <c r="F25" s="77" t="str">
        <f t="shared" si="1"/>
        <v/>
      </c>
      <c r="G25" s="76"/>
      <c r="H25" s="77" t="str">
        <f t="shared" si="2"/>
        <v/>
      </c>
      <c r="I25" s="76"/>
      <c r="J25" s="77" t="str">
        <f t="shared" si="3"/>
        <v/>
      </c>
      <c r="K25" s="76"/>
      <c r="L25" s="77" t="str">
        <f t="shared" si="4"/>
        <v/>
      </c>
    </row>
    <row r="26" spans="1:12" ht="12.75" customHeight="1" x14ac:dyDescent="0.2">
      <c r="A26" s="71"/>
      <c r="B26" s="72" t="s">
        <v>1</v>
      </c>
      <c r="C26" s="82">
        <f t="shared" ref="C26:J26" si="5">SUM(C16:C25)</f>
        <v>0</v>
      </c>
      <c r="D26" s="83">
        <f t="shared" si="5"/>
        <v>0</v>
      </c>
      <c r="E26" s="82">
        <f t="shared" si="5"/>
        <v>0</v>
      </c>
      <c r="F26" s="83">
        <f t="shared" si="5"/>
        <v>0</v>
      </c>
      <c r="G26" s="82">
        <f t="shared" si="5"/>
        <v>0</v>
      </c>
      <c r="H26" s="83">
        <f t="shared" si="5"/>
        <v>0</v>
      </c>
      <c r="I26" s="82">
        <f t="shared" si="5"/>
        <v>0</v>
      </c>
      <c r="J26" s="83">
        <f t="shared" si="5"/>
        <v>0</v>
      </c>
      <c r="K26" s="82">
        <f t="shared" ref="K26:L26" si="6">SUM(K16:K25)</f>
        <v>0</v>
      </c>
      <c r="L26" s="83">
        <f t="shared" si="6"/>
        <v>0</v>
      </c>
    </row>
    <row r="27" spans="1:12" ht="12.75" customHeight="1" x14ac:dyDescent="0.2">
      <c r="A27" s="80"/>
      <c r="B27" s="380" t="s">
        <v>181</v>
      </c>
      <c r="C27" s="382"/>
      <c r="D27" s="382"/>
      <c r="E27" s="382"/>
      <c r="F27" s="382"/>
      <c r="G27" s="382"/>
      <c r="H27" s="382"/>
      <c r="I27" s="382"/>
      <c r="J27" s="382"/>
      <c r="K27" s="383"/>
      <c r="L27" s="384"/>
    </row>
    <row r="28" spans="1:12" ht="12.75" customHeight="1" x14ac:dyDescent="0.2">
      <c r="A28" s="84"/>
      <c r="B28" s="75"/>
      <c r="C28" s="76"/>
      <c r="D28" s="77" t="str">
        <f>IFERROR(C28/$C$36,"")</f>
        <v/>
      </c>
      <c r="E28" s="76"/>
      <c r="F28" s="77" t="str">
        <f>IFERROR(E28/$E$36,"")</f>
        <v/>
      </c>
      <c r="G28" s="76"/>
      <c r="H28" s="77" t="str">
        <f>IFERROR(G28/$G$36,"")</f>
        <v/>
      </c>
      <c r="I28" s="76"/>
      <c r="J28" s="77" t="str">
        <f>IFERROR(I28/$I$36,"")</f>
        <v/>
      </c>
      <c r="K28" s="76"/>
      <c r="L28" s="77" t="str">
        <f>IFERROR(K28/$K$36,"")</f>
        <v/>
      </c>
    </row>
    <row r="29" spans="1:12" ht="12.75" customHeight="1" x14ac:dyDescent="0.2">
      <c r="A29" s="80"/>
      <c r="B29" s="79"/>
      <c r="C29" s="76"/>
      <c r="D29" s="77" t="str">
        <f>IFERROR(C29/$C$36,"")</f>
        <v/>
      </c>
      <c r="E29" s="76"/>
      <c r="F29" s="77" t="str">
        <f>IFERROR(E29/$E$36,"")</f>
        <v/>
      </c>
      <c r="G29" s="76"/>
      <c r="H29" s="77" t="str">
        <f>IFERROR(G29/$G$36,"")</f>
        <v/>
      </c>
      <c r="I29" s="76"/>
      <c r="J29" s="77" t="str">
        <f>IFERROR(I29/$I$36,"")</f>
        <v/>
      </c>
      <c r="K29" s="76"/>
      <c r="L29" s="77" t="str">
        <f t="shared" ref="L29:L35" si="7">IFERROR(K29/$K$36,"")</f>
        <v/>
      </c>
    </row>
    <row r="30" spans="1:12" ht="12.75" customHeight="1" x14ac:dyDescent="0.2">
      <c r="B30" s="79"/>
      <c r="C30" s="76"/>
      <c r="D30" s="77" t="str">
        <f>IFERROR(C30/$C$36,"")</f>
        <v/>
      </c>
      <c r="E30" s="76"/>
      <c r="F30" s="77" t="str">
        <f>IFERROR(E30/$E$36,"")</f>
        <v/>
      </c>
      <c r="G30" s="76"/>
      <c r="H30" s="77" t="str">
        <f>IFERROR(G30/$G$36,"")</f>
        <v/>
      </c>
      <c r="I30" s="76"/>
      <c r="J30" s="77" t="str">
        <f>IFERROR(I30/$I$36,"")</f>
        <v/>
      </c>
      <c r="K30" s="76"/>
      <c r="L30" s="77" t="str">
        <f t="shared" si="7"/>
        <v/>
      </c>
    </row>
    <row r="31" spans="1:12" ht="12.75" customHeight="1" x14ac:dyDescent="0.2">
      <c r="A31" s="80"/>
      <c r="B31" s="79"/>
      <c r="C31" s="76"/>
      <c r="D31" s="77" t="str">
        <f t="shared" ref="D31:D35" si="8">IFERROR(C31/$C$36,"")</f>
        <v/>
      </c>
      <c r="E31" s="76"/>
      <c r="F31" s="77" t="str">
        <f>IFERROR(E31/$E$36,"")</f>
        <v/>
      </c>
      <c r="G31" s="76"/>
      <c r="H31" s="77" t="str">
        <f>IFERROR(G31/$G$36,"")</f>
        <v/>
      </c>
      <c r="I31" s="76"/>
      <c r="J31" s="77" t="str">
        <f t="shared" ref="J31:J35" si="9">IFERROR(I31/$I$36,"")</f>
        <v/>
      </c>
      <c r="K31" s="76"/>
      <c r="L31" s="77" t="str">
        <f t="shared" si="7"/>
        <v/>
      </c>
    </row>
    <row r="32" spans="1:12" ht="12.75" customHeight="1" x14ac:dyDescent="0.2">
      <c r="A32" s="80"/>
      <c r="B32" s="79"/>
      <c r="C32" s="76"/>
      <c r="D32" s="77" t="str">
        <f>IFERROR(C32/$C$36,"")</f>
        <v/>
      </c>
      <c r="E32" s="76"/>
      <c r="F32" s="77" t="str">
        <f t="shared" ref="F32:F34" si="10">IFERROR(E32/$E$36,"")</f>
        <v/>
      </c>
      <c r="G32" s="76"/>
      <c r="H32" s="77" t="str">
        <f t="shared" ref="H32:H35" si="11">IFERROR(G32/$G$36,"")</f>
        <v/>
      </c>
      <c r="I32" s="76"/>
      <c r="J32" s="77" t="str">
        <f t="shared" si="9"/>
        <v/>
      </c>
      <c r="K32" s="76"/>
      <c r="L32" s="77" t="str">
        <f t="shared" si="7"/>
        <v/>
      </c>
    </row>
    <row r="33" spans="1:14" ht="12.75" customHeight="1" x14ac:dyDescent="0.2">
      <c r="A33" s="80"/>
      <c r="B33" s="79"/>
      <c r="C33" s="76"/>
      <c r="D33" s="77" t="str">
        <f t="shared" si="8"/>
        <v/>
      </c>
      <c r="E33" s="76"/>
      <c r="F33" s="77" t="str">
        <f>IFERROR(E33/$E$36,"")</f>
        <v/>
      </c>
      <c r="G33" s="76"/>
      <c r="H33" s="77" t="str">
        <f t="shared" si="11"/>
        <v/>
      </c>
      <c r="I33" s="76"/>
      <c r="J33" s="77" t="str">
        <f t="shared" si="9"/>
        <v/>
      </c>
      <c r="K33" s="76"/>
      <c r="L33" s="77" t="str">
        <f t="shared" si="7"/>
        <v/>
      </c>
    </row>
    <row r="34" spans="1:14" ht="12.75" customHeight="1" x14ac:dyDescent="0.2">
      <c r="A34" s="80"/>
      <c r="B34" s="79"/>
      <c r="C34" s="76"/>
      <c r="D34" s="77" t="str">
        <f t="shared" si="8"/>
        <v/>
      </c>
      <c r="E34" s="76"/>
      <c r="F34" s="77" t="str">
        <f t="shared" si="10"/>
        <v/>
      </c>
      <c r="G34" s="76"/>
      <c r="H34" s="77" t="str">
        <f t="shared" si="11"/>
        <v/>
      </c>
      <c r="I34" s="76"/>
      <c r="J34" s="77" t="str">
        <f t="shared" si="9"/>
        <v/>
      </c>
      <c r="K34" s="76"/>
      <c r="L34" s="77" t="str">
        <f t="shared" si="7"/>
        <v/>
      </c>
    </row>
    <row r="35" spans="1:14" ht="12.75" customHeight="1" x14ac:dyDescent="0.2">
      <c r="B35" s="79"/>
      <c r="C35" s="76"/>
      <c r="D35" s="77" t="str">
        <f t="shared" si="8"/>
        <v/>
      </c>
      <c r="E35" s="76"/>
      <c r="F35" s="77" t="str">
        <f>IFERROR(E35/$E$36,"")</f>
        <v/>
      </c>
      <c r="G35" s="76"/>
      <c r="H35" s="77" t="str">
        <f t="shared" si="11"/>
        <v/>
      </c>
      <c r="I35" s="76"/>
      <c r="J35" s="77" t="str">
        <f t="shared" si="9"/>
        <v/>
      </c>
      <c r="K35" s="76"/>
      <c r="L35" s="77" t="str">
        <f t="shared" si="7"/>
        <v/>
      </c>
    </row>
    <row r="36" spans="1:14" ht="12.75" customHeight="1" x14ac:dyDescent="0.2">
      <c r="A36" s="80"/>
      <c r="B36" s="72" t="s">
        <v>1</v>
      </c>
      <c r="C36" s="82">
        <f t="shared" ref="C36:J36" si="12">SUM(C28:C35)</f>
        <v>0</v>
      </c>
      <c r="D36" s="83">
        <f t="shared" si="12"/>
        <v>0</v>
      </c>
      <c r="E36" s="82">
        <f t="shared" si="12"/>
        <v>0</v>
      </c>
      <c r="F36" s="83">
        <f t="shared" si="12"/>
        <v>0</v>
      </c>
      <c r="G36" s="82">
        <f t="shared" si="12"/>
        <v>0</v>
      </c>
      <c r="H36" s="83">
        <f t="shared" si="12"/>
        <v>0</v>
      </c>
      <c r="I36" s="82">
        <f t="shared" si="12"/>
        <v>0</v>
      </c>
      <c r="J36" s="83">
        <f t="shared" si="12"/>
        <v>0</v>
      </c>
      <c r="K36" s="82">
        <f t="shared" ref="K36:L36" si="13">SUM(K28:K35)</f>
        <v>0</v>
      </c>
      <c r="L36" s="83">
        <f t="shared" si="13"/>
        <v>0</v>
      </c>
    </row>
    <row r="37" spans="1:14" ht="12.75" customHeight="1" x14ac:dyDescent="0.2"/>
    <row r="38" spans="1:14" s="85" customFormat="1" ht="12.75" customHeight="1" x14ac:dyDescent="0.2">
      <c r="B38" s="86" t="s">
        <v>274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36"/>
      <c r="N38" s="35"/>
    </row>
    <row r="39" spans="1:14" s="85" customFormat="1" ht="12.75" customHeight="1" x14ac:dyDescent="0.2"/>
    <row r="40" spans="1:14" ht="12.75" customHeight="1" x14ac:dyDescent="0.2">
      <c r="B40" s="14" t="s">
        <v>248</v>
      </c>
      <c r="I40" s="15"/>
      <c r="J40" s="69" t="s">
        <v>67</v>
      </c>
      <c r="K40" s="88" t="str">
        <f>IF(K13=0,"",K13)</f>
        <v/>
      </c>
    </row>
    <row r="41" spans="1:14" ht="12.75" customHeight="1" x14ac:dyDescent="0.2">
      <c r="B41" s="72" t="s">
        <v>179</v>
      </c>
      <c r="C41" s="74" t="s">
        <v>249</v>
      </c>
      <c r="D41" s="74" t="s">
        <v>27</v>
      </c>
      <c r="E41" s="74" t="s">
        <v>250</v>
      </c>
      <c r="F41" s="74" t="s">
        <v>27</v>
      </c>
      <c r="G41" s="74" t="s">
        <v>243</v>
      </c>
      <c r="H41" s="74" t="s">
        <v>27</v>
      </c>
      <c r="I41" s="74" t="s">
        <v>242</v>
      </c>
      <c r="J41" s="74" t="s">
        <v>27</v>
      </c>
      <c r="K41" s="74" t="s">
        <v>96</v>
      </c>
      <c r="L41" s="74" t="s">
        <v>27</v>
      </c>
    </row>
    <row r="42" spans="1:14" ht="12.75" customHeight="1" x14ac:dyDescent="0.2">
      <c r="B42" s="380" t="s">
        <v>180</v>
      </c>
      <c r="C42" s="381"/>
      <c r="D42" s="381"/>
      <c r="E42" s="381"/>
      <c r="F42" s="381"/>
      <c r="G42" s="381"/>
      <c r="H42" s="381"/>
      <c r="I42" s="381"/>
      <c r="J42" s="381"/>
      <c r="K42" s="287"/>
      <c r="L42" s="257"/>
    </row>
    <row r="43" spans="1:14" ht="12.75" customHeight="1" x14ac:dyDescent="0.2">
      <c r="B43" s="89" t="str">
        <f t="shared" ref="B43:B52" si="14">IF(B16=0,"",B16)</f>
        <v/>
      </c>
      <c r="C43" s="90" t="str">
        <f>IF(C16/7.5345=0,"",C16/7.5345/1000)</f>
        <v/>
      </c>
      <c r="D43" s="77" t="str">
        <f>IFERROR(C43/$C$53,"")</f>
        <v/>
      </c>
      <c r="E43" s="90" t="str">
        <f>IF(E16/7.5345=0,"",E16/7.5345/1000)</f>
        <v/>
      </c>
      <c r="F43" s="77" t="str">
        <f>IFERROR(E43/$E$53,"")</f>
        <v/>
      </c>
      <c r="G43" s="90" t="str">
        <f>IF(G16/7.5345=0,"",G16/7.5345/1000)</f>
        <v/>
      </c>
      <c r="H43" s="77" t="str">
        <f>IFERROR(G43/$G$53,"")</f>
        <v/>
      </c>
      <c r="I43" s="90" t="str">
        <f>IF(I16/7.5345=0,"",I16/7.5345/1000)</f>
        <v/>
      </c>
      <c r="J43" s="77" t="str">
        <f>IFERROR(I43/$I$53,"")</f>
        <v/>
      </c>
      <c r="K43" s="90" t="str">
        <f>IF(K16=0,"",K16/1000)</f>
        <v/>
      </c>
      <c r="L43" s="77" t="str">
        <f>IFERROR(K43/$K$53,"")</f>
        <v/>
      </c>
    </row>
    <row r="44" spans="1:14" ht="12.75" customHeight="1" x14ac:dyDescent="0.2">
      <c r="B44" s="91" t="str">
        <f t="shared" si="14"/>
        <v/>
      </c>
      <c r="C44" s="90" t="str">
        <f t="shared" ref="C44:C52" si="15">IF(C17/7.5345=0,"",C17/7.5345/1000)</f>
        <v/>
      </c>
      <c r="D44" s="77" t="str">
        <f>IFERROR(C44/$C$53,"")</f>
        <v/>
      </c>
      <c r="E44" s="90" t="str">
        <f t="shared" ref="E44:E52" si="16">IF(E17/7.5345=0,"",E17/7.5345/1000)</f>
        <v/>
      </c>
      <c r="F44" s="77" t="str">
        <f>IFERROR(E44/$E$53,"")</f>
        <v/>
      </c>
      <c r="G44" s="90" t="str">
        <f t="shared" ref="G44:G52" si="17">IF(G17/7.5345=0,"",G17/7.5345/1000)</f>
        <v/>
      </c>
      <c r="H44" s="77" t="str">
        <f>IFERROR(G44/$G$53,"")</f>
        <v/>
      </c>
      <c r="I44" s="90" t="str">
        <f>IF(I17/7.5345=0,"",I17/7.5345/1000)</f>
        <v/>
      </c>
      <c r="J44" s="77" t="str">
        <f>IFERROR(I44/$I$53,"")</f>
        <v/>
      </c>
      <c r="K44" s="90" t="str">
        <f t="shared" ref="K44:K52" si="18">IF(K17=0,"",K17/1000)</f>
        <v/>
      </c>
      <c r="L44" s="77" t="str">
        <f t="shared" ref="L44:L52" si="19">IFERROR(K44/$K$53,"")</f>
        <v/>
      </c>
    </row>
    <row r="45" spans="1:14" ht="12.75" customHeight="1" x14ac:dyDescent="0.2">
      <c r="B45" s="91" t="str">
        <f t="shared" si="14"/>
        <v/>
      </c>
      <c r="C45" s="90" t="str">
        <f t="shared" si="15"/>
        <v/>
      </c>
      <c r="D45" s="77" t="str">
        <f>IFERROR(C45/$C$53,"")</f>
        <v/>
      </c>
      <c r="E45" s="90" t="str">
        <f t="shared" si="16"/>
        <v/>
      </c>
      <c r="F45" s="77" t="str">
        <f>IFERROR(E45/$E$53,"")</f>
        <v/>
      </c>
      <c r="G45" s="90" t="str">
        <f t="shared" si="17"/>
        <v/>
      </c>
      <c r="H45" s="77" t="str">
        <f>IFERROR(G45/$G$53,"")</f>
        <v/>
      </c>
      <c r="I45" s="90" t="str">
        <f t="shared" ref="I45:I52" si="20">IF(I18/7.5345=0,"",I18/7.5345/1000)</f>
        <v/>
      </c>
      <c r="J45" s="77" t="str">
        <f>IFERROR(I45/$I$53,"")</f>
        <v/>
      </c>
      <c r="K45" s="90" t="str">
        <f t="shared" si="18"/>
        <v/>
      </c>
      <c r="L45" s="77" t="str">
        <f t="shared" si="19"/>
        <v/>
      </c>
    </row>
    <row r="46" spans="1:14" ht="12.75" customHeight="1" x14ac:dyDescent="0.2">
      <c r="B46" s="91" t="str">
        <f t="shared" si="14"/>
        <v/>
      </c>
      <c r="C46" s="90" t="str">
        <f t="shared" si="15"/>
        <v/>
      </c>
      <c r="D46" s="77" t="str">
        <f>IFERROR(C46/$C$53,"")</f>
        <v/>
      </c>
      <c r="E46" s="90" t="str">
        <f t="shared" si="16"/>
        <v/>
      </c>
      <c r="F46" s="77" t="str">
        <f>IFERROR(E46/$E$53,"")</f>
        <v/>
      </c>
      <c r="G46" s="90" t="str">
        <f t="shared" si="17"/>
        <v/>
      </c>
      <c r="H46" s="77" t="str">
        <f>IFERROR(G46/$G$53,"")</f>
        <v/>
      </c>
      <c r="I46" s="90" t="str">
        <f t="shared" si="20"/>
        <v/>
      </c>
      <c r="J46" s="77" t="str">
        <f t="shared" ref="J46:J50" si="21">IFERROR(I46/$I$53,"")</f>
        <v/>
      </c>
      <c r="K46" s="90" t="str">
        <f t="shared" si="18"/>
        <v/>
      </c>
      <c r="L46" s="77" t="str">
        <f>IFERROR(K46/$K$53,"")</f>
        <v/>
      </c>
    </row>
    <row r="47" spans="1:14" ht="12.75" customHeight="1" x14ac:dyDescent="0.2">
      <c r="B47" s="91" t="str">
        <f t="shared" si="14"/>
        <v/>
      </c>
      <c r="C47" s="90" t="str">
        <f t="shared" si="15"/>
        <v/>
      </c>
      <c r="D47" s="77" t="str">
        <f>IFERROR(C47/$C$53,"")</f>
        <v/>
      </c>
      <c r="E47" s="90" t="str">
        <f t="shared" si="16"/>
        <v/>
      </c>
      <c r="F47" s="77" t="str">
        <f t="shared" ref="F47:F51" si="22">IFERROR(E47/$E$53,"")</f>
        <v/>
      </c>
      <c r="G47" s="90" t="str">
        <f t="shared" si="17"/>
        <v/>
      </c>
      <c r="H47" s="77" t="str">
        <f t="shared" ref="H47:H50" si="23">IFERROR(G47/$G$53,"")</f>
        <v/>
      </c>
      <c r="I47" s="90" t="str">
        <f t="shared" si="20"/>
        <v/>
      </c>
      <c r="J47" s="77" t="str">
        <f>IFERROR(I47/$I$53,"")</f>
        <v/>
      </c>
      <c r="K47" s="90" t="str">
        <f t="shared" si="18"/>
        <v/>
      </c>
      <c r="L47" s="77" t="str">
        <f t="shared" si="19"/>
        <v/>
      </c>
    </row>
    <row r="48" spans="1:14" ht="12.75" customHeight="1" x14ac:dyDescent="0.2">
      <c r="B48" s="91" t="str">
        <f t="shared" si="14"/>
        <v/>
      </c>
      <c r="C48" s="90" t="str">
        <f t="shared" si="15"/>
        <v/>
      </c>
      <c r="D48" s="77" t="str">
        <f t="shared" ref="D48:D50" si="24">IFERROR(C48/$C$53,"")</f>
        <v/>
      </c>
      <c r="E48" s="90" t="str">
        <f t="shared" si="16"/>
        <v/>
      </c>
      <c r="F48" s="77" t="str">
        <f t="shared" si="22"/>
        <v/>
      </c>
      <c r="G48" s="90" t="str">
        <f t="shared" si="17"/>
        <v/>
      </c>
      <c r="H48" s="77" t="str">
        <f t="shared" si="23"/>
        <v/>
      </c>
      <c r="I48" s="90" t="str">
        <f t="shared" si="20"/>
        <v/>
      </c>
      <c r="J48" s="77" t="str">
        <f t="shared" si="21"/>
        <v/>
      </c>
      <c r="K48" s="90" t="str">
        <f t="shared" si="18"/>
        <v/>
      </c>
      <c r="L48" s="77" t="str">
        <f t="shared" si="19"/>
        <v/>
      </c>
    </row>
    <row r="49" spans="2:12" ht="12.75" customHeight="1" x14ac:dyDescent="0.2">
      <c r="B49" s="91" t="str">
        <f t="shared" si="14"/>
        <v/>
      </c>
      <c r="C49" s="90" t="str">
        <f t="shared" si="15"/>
        <v/>
      </c>
      <c r="D49" s="77" t="str">
        <f t="shared" si="24"/>
        <v/>
      </c>
      <c r="E49" s="90" t="str">
        <f t="shared" si="16"/>
        <v/>
      </c>
      <c r="F49" s="77" t="str">
        <f t="shared" si="22"/>
        <v/>
      </c>
      <c r="G49" s="90" t="str">
        <f t="shared" si="17"/>
        <v/>
      </c>
      <c r="H49" s="77" t="str">
        <f t="shared" si="23"/>
        <v/>
      </c>
      <c r="I49" s="90" t="str">
        <f t="shared" si="20"/>
        <v/>
      </c>
      <c r="J49" s="77" t="str">
        <f t="shared" si="21"/>
        <v/>
      </c>
      <c r="K49" s="90" t="str">
        <f t="shared" si="18"/>
        <v/>
      </c>
      <c r="L49" s="77" t="str">
        <f t="shared" si="19"/>
        <v/>
      </c>
    </row>
    <row r="50" spans="2:12" ht="12.75" customHeight="1" x14ac:dyDescent="0.2">
      <c r="B50" s="91" t="str">
        <f t="shared" si="14"/>
        <v/>
      </c>
      <c r="C50" s="90" t="str">
        <f t="shared" si="15"/>
        <v/>
      </c>
      <c r="D50" s="77" t="str">
        <f t="shared" si="24"/>
        <v/>
      </c>
      <c r="E50" s="90" t="str">
        <f t="shared" si="16"/>
        <v/>
      </c>
      <c r="F50" s="77" t="str">
        <f t="shared" si="22"/>
        <v/>
      </c>
      <c r="G50" s="90" t="str">
        <f t="shared" si="17"/>
        <v/>
      </c>
      <c r="H50" s="77" t="str">
        <f t="shared" si="23"/>
        <v/>
      </c>
      <c r="I50" s="90" t="str">
        <f t="shared" si="20"/>
        <v/>
      </c>
      <c r="J50" s="77" t="str">
        <f t="shared" si="21"/>
        <v/>
      </c>
      <c r="K50" s="90" t="str">
        <f t="shared" si="18"/>
        <v/>
      </c>
      <c r="L50" s="77" t="str">
        <f t="shared" si="19"/>
        <v/>
      </c>
    </row>
    <row r="51" spans="2:12" ht="12.75" customHeight="1" x14ac:dyDescent="0.2">
      <c r="B51" s="91" t="str">
        <f t="shared" si="14"/>
        <v/>
      </c>
      <c r="C51" s="90" t="str">
        <f t="shared" si="15"/>
        <v/>
      </c>
      <c r="D51" s="77" t="str">
        <f>IFERROR(C51/$C$53,"")</f>
        <v/>
      </c>
      <c r="E51" s="90" t="str">
        <f t="shared" si="16"/>
        <v/>
      </c>
      <c r="F51" s="77" t="str">
        <f t="shared" si="22"/>
        <v/>
      </c>
      <c r="G51" s="90" t="str">
        <f t="shared" si="17"/>
        <v/>
      </c>
      <c r="H51" s="77" t="str">
        <f>IFERROR(G51/$G$53,"")</f>
        <v/>
      </c>
      <c r="I51" s="90" t="str">
        <f t="shared" si="20"/>
        <v/>
      </c>
      <c r="J51" s="77" t="str">
        <f>IFERROR(I51/$I$53,"")</f>
        <v/>
      </c>
      <c r="K51" s="90" t="str">
        <f t="shared" si="18"/>
        <v/>
      </c>
      <c r="L51" s="77" t="str">
        <f t="shared" si="19"/>
        <v/>
      </c>
    </row>
    <row r="52" spans="2:12" ht="12.75" customHeight="1" x14ac:dyDescent="0.2">
      <c r="B52" s="91" t="str">
        <f t="shared" si="14"/>
        <v/>
      </c>
      <c r="C52" s="90" t="str">
        <f t="shared" si="15"/>
        <v/>
      </c>
      <c r="D52" s="77" t="str">
        <f>IFERROR(C52/$C$53,"")</f>
        <v/>
      </c>
      <c r="E52" s="90" t="str">
        <f t="shared" si="16"/>
        <v/>
      </c>
      <c r="F52" s="77" t="str">
        <f>IFERROR(E52/$E$53,"")</f>
        <v/>
      </c>
      <c r="G52" s="90" t="str">
        <f t="shared" si="17"/>
        <v/>
      </c>
      <c r="H52" s="77" t="str">
        <f>IFERROR(G52/$G$53,"")</f>
        <v/>
      </c>
      <c r="I52" s="90" t="str">
        <f t="shared" si="20"/>
        <v/>
      </c>
      <c r="J52" s="77" t="str">
        <f>IFERROR(I52/$I$53,"")</f>
        <v/>
      </c>
      <c r="K52" s="90" t="str">
        <f t="shared" si="18"/>
        <v/>
      </c>
      <c r="L52" s="77" t="str">
        <f t="shared" si="19"/>
        <v/>
      </c>
    </row>
    <row r="53" spans="2:12" ht="12.75" customHeight="1" x14ac:dyDescent="0.2">
      <c r="B53" s="72" t="s">
        <v>1</v>
      </c>
      <c r="C53" s="82">
        <f t="shared" ref="C53:J53" si="25">SUM(C43:C52)</f>
        <v>0</v>
      </c>
      <c r="D53" s="83">
        <f t="shared" si="25"/>
        <v>0</v>
      </c>
      <c r="E53" s="82">
        <f t="shared" si="25"/>
        <v>0</v>
      </c>
      <c r="F53" s="83">
        <f t="shared" si="25"/>
        <v>0</v>
      </c>
      <c r="G53" s="82">
        <f t="shared" si="25"/>
        <v>0</v>
      </c>
      <c r="H53" s="83">
        <f t="shared" si="25"/>
        <v>0</v>
      </c>
      <c r="I53" s="82">
        <f t="shared" si="25"/>
        <v>0</v>
      </c>
      <c r="J53" s="83">
        <f t="shared" si="25"/>
        <v>0</v>
      </c>
      <c r="K53" s="82">
        <f t="shared" ref="K53:L53" si="26">SUM(K43:K52)</f>
        <v>0</v>
      </c>
      <c r="L53" s="83">
        <f t="shared" si="26"/>
        <v>0</v>
      </c>
    </row>
    <row r="54" spans="2:12" ht="12.75" customHeight="1" x14ac:dyDescent="0.2">
      <c r="B54" s="380" t="s">
        <v>181</v>
      </c>
      <c r="C54" s="381"/>
      <c r="D54" s="381"/>
      <c r="E54" s="381"/>
      <c r="F54" s="381"/>
      <c r="G54" s="381"/>
      <c r="H54" s="381"/>
      <c r="I54" s="381"/>
      <c r="J54" s="381"/>
      <c r="K54" s="287"/>
      <c r="L54" s="257"/>
    </row>
    <row r="55" spans="2:12" ht="12.75" customHeight="1" x14ac:dyDescent="0.2">
      <c r="B55" s="89" t="str">
        <f t="shared" ref="B55:B62" si="27">IF(B28=0,"",B28)</f>
        <v/>
      </c>
      <c r="C55" s="90" t="str">
        <f>IF(C28/7.5345=0,"",C28/7.5345/1000)</f>
        <v/>
      </c>
      <c r="D55" s="77" t="str">
        <f>IFERROR(C55/$C$63,"")</f>
        <v/>
      </c>
      <c r="E55" s="90" t="str">
        <f>IF(E28/7.5345=0,"",E28/7.5345/1000)</f>
        <v/>
      </c>
      <c r="F55" s="77" t="str">
        <f>IFERROR(E55/$E$63,"")</f>
        <v/>
      </c>
      <c r="G55" s="90" t="str">
        <f>IF(G28/7.5345=0,"",G28/7.5345/1000)</f>
        <v/>
      </c>
      <c r="H55" s="77" t="str">
        <f>IFERROR(G55/$G$63,"")</f>
        <v/>
      </c>
      <c r="I55" s="90" t="str">
        <f>IF(I28/7.5345=0,"",I28/7.5345/1000)</f>
        <v/>
      </c>
      <c r="J55" s="77" t="str">
        <f>IFERROR(I55/$I$63,"")</f>
        <v/>
      </c>
      <c r="K55" s="90" t="str">
        <f>IF(K28=0,"",K28/1000)</f>
        <v/>
      </c>
      <c r="L55" s="77" t="str">
        <f>IFERROR(K55/$K$63,"")</f>
        <v/>
      </c>
    </row>
    <row r="56" spans="2:12" ht="12.75" customHeight="1" x14ac:dyDescent="0.2">
      <c r="B56" s="91" t="str">
        <f t="shared" si="27"/>
        <v/>
      </c>
      <c r="C56" s="90" t="str">
        <f t="shared" ref="C56:E62" si="28">IF(C29/7.5345=0,"",C29/7.5345/1000)</f>
        <v/>
      </c>
      <c r="D56" s="77" t="str">
        <f t="shared" ref="D56:D62" si="29">IFERROR(C56/$C$63,"")</f>
        <v/>
      </c>
      <c r="E56" s="90" t="str">
        <f t="shared" si="28"/>
        <v/>
      </c>
      <c r="F56" s="77" t="str">
        <f t="shared" ref="F56:F62" si="30">IFERROR(E56/$E$63,"")</f>
        <v/>
      </c>
      <c r="G56" s="90" t="str">
        <f t="shared" ref="G56:I56" si="31">IF(G29/7.5345=0,"",G29/7.5345/1000)</f>
        <v/>
      </c>
      <c r="H56" s="77" t="str">
        <f t="shared" ref="H56:H62" si="32">IFERROR(G56/$G$63,"")</f>
        <v/>
      </c>
      <c r="I56" s="90" t="str">
        <f t="shared" si="31"/>
        <v/>
      </c>
      <c r="J56" s="77" t="str">
        <f t="shared" ref="J56:J62" si="33">IFERROR(I56/$I$63,"")</f>
        <v/>
      </c>
      <c r="K56" s="90" t="str">
        <f t="shared" ref="K56:K62" si="34">IF(K29=0,"",K29/1000)</f>
        <v/>
      </c>
      <c r="L56" s="77" t="str">
        <f t="shared" ref="L56:L62" si="35">IFERROR(K56/$K$63,"")</f>
        <v/>
      </c>
    </row>
    <row r="57" spans="2:12" ht="12.75" customHeight="1" x14ac:dyDescent="0.2">
      <c r="B57" s="91" t="str">
        <f t="shared" si="27"/>
        <v/>
      </c>
      <c r="C57" s="90" t="str">
        <f t="shared" si="28"/>
        <v/>
      </c>
      <c r="D57" s="77" t="str">
        <f t="shared" si="29"/>
        <v/>
      </c>
      <c r="E57" s="90" t="str">
        <f t="shared" si="28"/>
        <v/>
      </c>
      <c r="F57" s="77" t="str">
        <f t="shared" si="30"/>
        <v/>
      </c>
      <c r="G57" s="90" t="str">
        <f t="shared" ref="G57:I57" si="36">IF(G30/7.5345=0,"",G30/7.5345/1000)</f>
        <v/>
      </c>
      <c r="H57" s="77" t="str">
        <f>IFERROR(G57/$G$63,"")</f>
        <v/>
      </c>
      <c r="I57" s="90" t="str">
        <f t="shared" si="36"/>
        <v/>
      </c>
      <c r="J57" s="77" t="str">
        <f t="shared" si="33"/>
        <v/>
      </c>
      <c r="K57" s="90" t="str">
        <f t="shared" si="34"/>
        <v/>
      </c>
      <c r="L57" s="77" t="str">
        <f t="shared" si="35"/>
        <v/>
      </c>
    </row>
    <row r="58" spans="2:12" ht="12.75" customHeight="1" x14ac:dyDescent="0.2">
      <c r="B58" s="91" t="str">
        <f t="shared" si="27"/>
        <v/>
      </c>
      <c r="C58" s="90" t="str">
        <f t="shared" si="28"/>
        <v/>
      </c>
      <c r="D58" s="77" t="str">
        <f t="shared" si="29"/>
        <v/>
      </c>
      <c r="E58" s="90" t="str">
        <f t="shared" si="28"/>
        <v/>
      </c>
      <c r="F58" s="77" t="str">
        <f t="shared" si="30"/>
        <v/>
      </c>
      <c r="G58" s="90" t="str">
        <f t="shared" ref="G58:I58" si="37">IF(G31/7.5345=0,"",G31/7.5345/1000)</f>
        <v/>
      </c>
      <c r="H58" s="77" t="str">
        <f t="shared" si="32"/>
        <v/>
      </c>
      <c r="I58" s="90" t="str">
        <f t="shared" si="37"/>
        <v/>
      </c>
      <c r="J58" s="77" t="str">
        <f t="shared" si="33"/>
        <v/>
      </c>
      <c r="K58" s="90" t="str">
        <f t="shared" si="34"/>
        <v/>
      </c>
      <c r="L58" s="77" t="str">
        <f t="shared" si="35"/>
        <v/>
      </c>
    </row>
    <row r="59" spans="2:12" ht="12.75" customHeight="1" x14ac:dyDescent="0.2">
      <c r="B59" s="91" t="str">
        <f t="shared" si="27"/>
        <v/>
      </c>
      <c r="C59" s="90" t="str">
        <f t="shared" si="28"/>
        <v/>
      </c>
      <c r="D59" s="77" t="str">
        <f t="shared" si="29"/>
        <v/>
      </c>
      <c r="E59" s="90" t="str">
        <f t="shared" si="28"/>
        <v/>
      </c>
      <c r="F59" s="77" t="str">
        <f t="shared" si="30"/>
        <v/>
      </c>
      <c r="G59" s="90" t="str">
        <f t="shared" ref="G59:I59" si="38">IF(G32/7.5345=0,"",G32/7.5345/1000)</f>
        <v/>
      </c>
      <c r="H59" s="77" t="str">
        <f>IFERROR(G59/$G$63,"")</f>
        <v/>
      </c>
      <c r="I59" s="90" t="str">
        <f t="shared" si="38"/>
        <v/>
      </c>
      <c r="J59" s="77" t="str">
        <f t="shared" si="33"/>
        <v/>
      </c>
      <c r="K59" s="90" t="str">
        <f t="shared" si="34"/>
        <v/>
      </c>
      <c r="L59" s="77" t="str">
        <f t="shared" si="35"/>
        <v/>
      </c>
    </row>
    <row r="60" spans="2:12" ht="12.75" customHeight="1" x14ac:dyDescent="0.2">
      <c r="B60" s="91" t="str">
        <f t="shared" si="27"/>
        <v/>
      </c>
      <c r="C60" s="90" t="str">
        <f t="shared" si="28"/>
        <v/>
      </c>
      <c r="D60" s="77" t="str">
        <f t="shared" si="29"/>
        <v/>
      </c>
      <c r="E60" s="90" t="str">
        <f t="shared" si="28"/>
        <v/>
      </c>
      <c r="F60" s="77" t="str">
        <f t="shared" si="30"/>
        <v/>
      </c>
      <c r="G60" s="90" t="str">
        <f t="shared" ref="G60:I60" si="39">IF(G33/7.5345=0,"",G33/7.5345/1000)</f>
        <v/>
      </c>
      <c r="H60" s="77" t="str">
        <f t="shared" si="32"/>
        <v/>
      </c>
      <c r="I60" s="90" t="str">
        <f t="shared" si="39"/>
        <v/>
      </c>
      <c r="J60" s="77" t="str">
        <f t="shared" si="33"/>
        <v/>
      </c>
      <c r="K60" s="90" t="str">
        <f t="shared" si="34"/>
        <v/>
      </c>
      <c r="L60" s="77" t="str">
        <f t="shared" si="35"/>
        <v/>
      </c>
    </row>
    <row r="61" spans="2:12" ht="12.75" customHeight="1" x14ac:dyDescent="0.2">
      <c r="B61" s="91" t="str">
        <f t="shared" si="27"/>
        <v/>
      </c>
      <c r="C61" s="90" t="str">
        <f t="shared" si="28"/>
        <v/>
      </c>
      <c r="D61" s="77" t="str">
        <f t="shared" si="29"/>
        <v/>
      </c>
      <c r="E61" s="90" t="str">
        <f t="shared" si="28"/>
        <v/>
      </c>
      <c r="F61" s="77" t="str">
        <f t="shared" si="30"/>
        <v/>
      </c>
      <c r="G61" s="90" t="str">
        <f t="shared" ref="G61:I61" si="40">IF(G34/7.5345=0,"",G34/7.5345/1000)</f>
        <v/>
      </c>
      <c r="H61" s="77" t="str">
        <f t="shared" si="32"/>
        <v/>
      </c>
      <c r="I61" s="90" t="str">
        <f t="shared" si="40"/>
        <v/>
      </c>
      <c r="J61" s="77" t="str">
        <f t="shared" si="33"/>
        <v/>
      </c>
      <c r="K61" s="90" t="str">
        <f t="shared" si="34"/>
        <v/>
      </c>
      <c r="L61" s="77" t="str">
        <f t="shared" si="35"/>
        <v/>
      </c>
    </row>
    <row r="62" spans="2:12" ht="12.75" customHeight="1" x14ac:dyDescent="0.2">
      <c r="B62" s="91" t="str">
        <f t="shared" si="27"/>
        <v/>
      </c>
      <c r="C62" s="90" t="str">
        <f t="shared" si="28"/>
        <v/>
      </c>
      <c r="D62" s="77" t="str">
        <f t="shared" si="29"/>
        <v/>
      </c>
      <c r="E62" s="90" t="str">
        <f t="shared" si="28"/>
        <v/>
      </c>
      <c r="F62" s="77" t="str">
        <f t="shared" si="30"/>
        <v/>
      </c>
      <c r="G62" s="90" t="str">
        <f t="shared" ref="G62:I62" si="41">IF(G35/7.5345=0,"",G35/7.5345/1000)</f>
        <v/>
      </c>
      <c r="H62" s="77" t="str">
        <f t="shared" si="32"/>
        <v/>
      </c>
      <c r="I62" s="90" t="str">
        <f t="shared" si="41"/>
        <v/>
      </c>
      <c r="J62" s="77" t="str">
        <f t="shared" si="33"/>
        <v/>
      </c>
      <c r="K62" s="90" t="str">
        <f t="shared" si="34"/>
        <v/>
      </c>
      <c r="L62" s="77" t="str">
        <f t="shared" si="35"/>
        <v/>
      </c>
    </row>
    <row r="63" spans="2:12" ht="12.75" customHeight="1" x14ac:dyDescent="0.2">
      <c r="B63" s="72" t="s">
        <v>1</v>
      </c>
      <c r="C63" s="82">
        <f t="shared" ref="C63:J63" si="42">SUM(C55:C62)</f>
        <v>0</v>
      </c>
      <c r="D63" s="83">
        <f t="shared" si="42"/>
        <v>0</v>
      </c>
      <c r="E63" s="82">
        <f t="shared" si="42"/>
        <v>0</v>
      </c>
      <c r="F63" s="83">
        <f t="shared" si="42"/>
        <v>0</v>
      </c>
      <c r="G63" s="82">
        <f t="shared" si="42"/>
        <v>0</v>
      </c>
      <c r="H63" s="83">
        <f>SUM(H55:H62)</f>
        <v>0</v>
      </c>
      <c r="I63" s="82">
        <f t="shared" si="42"/>
        <v>0</v>
      </c>
      <c r="J63" s="83">
        <f t="shared" si="42"/>
        <v>0</v>
      </c>
      <c r="K63" s="82">
        <f t="shared" ref="K63:L63" si="43">SUM(K55:K62)</f>
        <v>0</v>
      </c>
      <c r="L63" s="83">
        <f t="shared" si="43"/>
        <v>0</v>
      </c>
    </row>
    <row r="64" spans="2:12" ht="12.75" customHeight="1" x14ac:dyDescent="0.2"/>
  </sheetData>
  <sheetProtection algorithmName="SHA-512" hashValue="AUGsId6GmlEivd3o56Wy1qSHl+l3Xi0U2jV8gH3JDlQCQARIBwcDsCJstIhrv2kPjXj+yHS8CCVQ6TwBbp46vQ==" saltValue="QAAswr+qy32/xhVoilCvug==" spinCount="100000" sheet="1" selectLockedCells="1"/>
  <mergeCells count="4">
    <mergeCell ref="B54:L54"/>
    <mergeCell ref="B15:L15"/>
    <mergeCell ref="B27:L27"/>
    <mergeCell ref="B42:L42"/>
  </mergeCells>
  <conditionalFormatting sqref="K40">
    <cfRule type="cellIs" dxfId="1" priority="3" operator="equal">
      <formula>""</formula>
    </cfRule>
  </conditionalFormatting>
  <conditionalFormatting sqref="K13">
    <cfRule type="cellIs" dxfId="0" priority="1" operator="equal">
      <formula>""</formula>
    </cfRule>
  </conditionalFormatting>
  <dataValidations count="2">
    <dataValidation allowBlank="1" showInputMessage="1" showErrorMessage="1" prompt="Vrsta redovnih prihoda" sqref="B16 B43" xr:uid="{4C7CE475-C868-4972-8C0A-EAFC772176C6}"/>
    <dataValidation allowBlank="1" showInputMessage="1" showErrorMessage="1" prompt="Vrsta ostalih prihoda" sqref="B28 B55" xr:uid="{30A69023-88DD-4EBB-BFDB-97D7D50F6C35}"/>
  </dataValidations>
  <pageMargins left="0.23622047244094491" right="0.23622047244094491" top="0.55118110236220474" bottom="0.55118110236220474" header="0.31496062992125984" footer="0.31496062992125984"/>
  <pageSetup paperSize="9" scale="6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DF9F-7AA4-42B5-B2B2-ABDFA37070FA}">
  <sheetPr codeName="Sheet151">
    <pageSetUpPr fitToPage="1"/>
  </sheetPr>
  <dimension ref="A1:N136"/>
  <sheetViews>
    <sheetView showGridLine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9" customWidth="1"/>
    <col min="2" max="3" width="9.140625" style="9" customWidth="1"/>
    <col min="4" max="4" width="15.42578125" style="9" customWidth="1"/>
    <col min="5" max="5" width="15.140625" style="9" customWidth="1"/>
    <col min="6" max="8" width="15.42578125" style="9" customWidth="1"/>
    <col min="9" max="9" width="9.140625" style="9" customWidth="1"/>
    <col min="10" max="10" width="5" style="9" customWidth="1"/>
    <col min="11" max="11" width="9.140625" style="10" hidden="1" customWidth="1"/>
    <col min="12" max="16384" width="9.140625" style="9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11" t="str">
        <f>IF('Poslovni plan'!B5=0,"Prenosi se s prve stranice",'Poslovni plan'!B5)</f>
        <v>Tablice klijenta-izravno-obs-SMŽ</v>
      </c>
    </row>
    <row r="6" spans="1:14" ht="12.75" customHeight="1" x14ac:dyDescent="0.2">
      <c r="B6" s="13" t="s">
        <v>269</v>
      </c>
    </row>
    <row r="7" spans="1:14" ht="12.75" customHeight="1" x14ac:dyDescent="0.2">
      <c r="B7" s="18" t="str">
        <f>IF('Poslovni plan'!B7=0,"Prenosi se s prve stranice",'Poslovni plan'!B7)</f>
        <v>Prenosi se s prve stranice</v>
      </c>
    </row>
    <row r="8" spans="1:14" s="14" customFormat="1" ht="12.75" customHeight="1" x14ac:dyDescent="0.2">
      <c r="A8" s="12"/>
      <c r="B8" s="13" t="s">
        <v>270</v>
      </c>
      <c r="D8" s="15"/>
      <c r="F8" s="15"/>
      <c r="H8" s="15"/>
      <c r="J8" s="15"/>
      <c r="L8" s="15"/>
      <c r="M8" s="16"/>
      <c r="N8" s="17"/>
    </row>
    <row r="9" spans="1:14" ht="12.75" customHeight="1" x14ac:dyDescent="0.2">
      <c r="B9" s="19" t="str">
        <f>IF('Poslovni plan'!B9=0,"Prenosi se s prve stranice",'Poslovni plan'!B9)</f>
        <v>Prenosi se s prve stranice</v>
      </c>
    </row>
    <row r="10" spans="1:14" ht="12.75" customHeight="1" x14ac:dyDescent="0.2">
      <c r="B10" s="19"/>
    </row>
    <row r="11" spans="1:14" ht="12.75" customHeight="1" x14ac:dyDescent="0.2">
      <c r="B11" s="20" t="s">
        <v>127</v>
      </c>
      <c r="C11" s="21"/>
      <c r="D11" s="21"/>
      <c r="E11" s="21"/>
      <c r="F11" s="21"/>
      <c r="G11" s="21"/>
      <c r="H11" s="21"/>
      <c r="I11" s="39"/>
    </row>
    <row r="12" spans="1:14" ht="12.75" customHeight="1" x14ac:dyDescent="0.2">
      <c r="B12" s="22" t="s">
        <v>275</v>
      </c>
      <c r="I12" s="40"/>
    </row>
    <row r="13" spans="1:14" ht="12.75" customHeight="1" x14ac:dyDescent="0.2">
      <c r="B13" s="22" t="s">
        <v>272</v>
      </c>
      <c r="I13" s="40"/>
    </row>
    <row r="14" spans="1:14" ht="12.75" customHeight="1" x14ac:dyDescent="0.2"/>
    <row r="15" spans="1:14" ht="12.75" customHeight="1" x14ac:dyDescent="0.2">
      <c r="B15" s="24" t="s">
        <v>190</v>
      </c>
      <c r="C15" s="41"/>
      <c r="D15" s="41"/>
      <c r="E15" s="41"/>
      <c r="F15" s="41"/>
      <c r="G15" s="41"/>
      <c r="H15" s="41"/>
      <c r="I15" s="42"/>
    </row>
    <row r="16" spans="1:14" x14ac:dyDescent="0.2">
      <c r="B16" s="43"/>
      <c r="C16" s="44" t="s">
        <v>73</v>
      </c>
      <c r="D16" s="44"/>
      <c r="E16" s="44"/>
      <c r="F16" s="44"/>
      <c r="G16" s="44"/>
      <c r="H16" s="44"/>
      <c r="I16" s="45"/>
    </row>
    <row r="17" spans="2:9" x14ac:dyDescent="0.2">
      <c r="B17" s="43"/>
      <c r="C17" s="44" t="s">
        <v>134</v>
      </c>
      <c r="D17" s="44"/>
      <c r="E17" s="44"/>
      <c r="F17" s="44"/>
      <c r="G17" s="44"/>
      <c r="H17" s="44"/>
      <c r="I17" s="45"/>
    </row>
    <row r="18" spans="2:9" x14ac:dyDescent="0.2">
      <c r="B18" s="43"/>
      <c r="C18" s="44" t="s">
        <v>74</v>
      </c>
      <c r="D18" s="44"/>
      <c r="E18" s="44"/>
      <c r="F18" s="44"/>
      <c r="G18" s="44"/>
      <c r="H18" s="44"/>
      <c r="I18" s="45"/>
    </row>
    <row r="19" spans="2:9" x14ac:dyDescent="0.2">
      <c r="B19" s="30" t="s">
        <v>225</v>
      </c>
      <c r="C19" s="44"/>
      <c r="D19" s="44"/>
      <c r="E19" s="44"/>
      <c r="F19" s="44"/>
      <c r="G19" s="44"/>
      <c r="H19" s="44"/>
      <c r="I19" s="45"/>
    </row>
    <row r="20" spans="2:9" x14ac:dyDescent="0.2">
      <c r="B20" s="385"/>
      <c r="C20" s="386"/>
      <c r="D20" s="386"/>
      <c r="E20" s="386"/>
      <c r="F20" s="386"/>
      <c r="G20" s="386"/>
      <c r="H20" s="386"/>
      <c r="I20" s="230"/>
    </row>
    <row r="21" spans="2:9" x14ac:dyDescent="0.2">
      <c r="B21" s="234"/>
      <c r="C21" s="235"/>
      <c r="D21" s="235"/>
      <c r="E21" s="235"/>
      <c r="F21" s="235"/>
      <c r="G21" s="235"/>
      <c r="H21" s="235"/>
      <c r="I21" s="233"/>
    </row>
    <row r="22" spans="2:9" x14ac:dyDescent="0.2">
      <c r="B22" s="234"/>
      <c r="C22" s="235"/>
      <c r="D22" s="235"/>
      <c r="E22" s="235"/>
      <c r="F22" s="235"/>
      <c r="G22" s="235"/>
      <c r="H22" s="235"/>
      <c r="I22" s="233"/>
    </row>
    <row r="23" spans="2:9" x14ac:dyDescent="0.2">
      <c r="B23" s="234"/>
      <c r="C23" s="235"/>
      <c r="D23" s="235"/>
      <c r="E23" s="235"/>
      <c r="F23" s="235"/>
      <c r="G23" s="235"/>
      <c r="H23" s="235"/>
      <c r="I23" s="233"/>
    </row>
    <row r="24" spans="2:9" x14ac:dyDescent="0.2">
      <c r="B24" s="234"/>
      <c r="C24" s="235"/>
      <c r="D24" s="235"/>
      <c r="E24" s="235"/>
      <c r="F24" s="235"/>
      <c r="G24" s="235"/>
      <c r="H24" s="235"/>
      <c r="I24" s="233"/>
    </row>
    <row r="25" spans="2:9" x14ac:dyDescent="0.2">
      <c r="B25" s="234"/>
      <c r="C25" s="235"/>
      <c r="D25" s="235"/>
      <c r="E25" s="235"/>
      <c r="F25" s="235"/>
      <c r="G25" s="235"/>
      <c r="H25" s="235"/>
      <c r="I25" s="233"/>
    </row>
    <row r="26" spans="2:9" x14ac:dyDescent="0.2">
      <c r="B26" s="234"/>
      <c r="C26" s="235"/>
      <c r="D26" s="235"/>
      <c r="E26" s="235"/>
      <c r="F26" s="235"/>
      <c r="G26" s="235"/>
      <c r="H26" s="235"/>
      <c r="I26" s="233"/>
    </row>
    <row r="27" spans="2:9" x14ac:dyDescent="0.2">
      <c r="B27" s="236"/>
      <c r="C27" s="237"/>
      <c r="D27" s="237"/>
      <c r="E27" s="237"/>
      <c r="F27" s="237"/>
      <c r="G27" s="237"/>
      <c r="H27" s="237"/>
      <c r="I27" s="238"/>
    </row>
    <row r="28" spans="2:9" x14ac:dyDescent="0.2">
      <c r="B28" s="46" t="s">
        <v>137</v>
      </c>
      <c r="C28" s="47"/>
      <c r="D28" s="47"/>
      <c r="E28" s="47"/>
      <c r="F28" s="47"/>
      <c r="G28" s="47"/>
      <c r="H28" s="47"/>
      <c r="I28" s="48"/>
    </row>
    <row r="29" spans="2:9" x14ac:dyDescent="0.2">
      <c r="B29" s="27"/>
      <c r="C29" s="28" t="s">
        <v>129</v>
      </c>
      <c r="D29" s="49"/>
      <c r="E29" s="49"/>
      <c r="F29" s="49"/>
      <c r="G29" s="49"/>
      <c r="H29" s="49"/>
      <c r="I29" s="50"/>
    </row>
    <row r="30" spans="2:9" x14ac:dyDescent="0.2">
      <c r="B30" s="27"/>
      <c r="C30" s="28" t="s">
        <v>130</v>
      </c>
      <c r="D30" s="49"/>
      <c r="E30" s="49"/>
      <c r="F30" s="49"/>
      <c r="G30" s="49"/>
      <c r="H30" s="49"/>
      <c r="I30" s="50"/>
    </row>
    <row r="31" spans="2:9" x14ac:dyDescent="0.2">
      <c r="B31" s="30" t="s">
        <v>227</v>
      </c>
      <c r="C31" s="44"/>
      <c r="D31" s="28"/>
      <c r="E31" s="49"/>
      <c r="F31" s="49"/>
      <c r="G31" s="49"/>
      <c r="H31" s="49"/>
      <c r="I31" s="50"/>
    </row>
    <row r="32" spans="2:9" x14ac:dyDescent="0.2">
      <c r="B32" s="385"/>
      <c r="C32" s="386"/>
      <c r="D32" s="386"/>
      <c r="E32" s="386"/>
      <c r="F32" s="386"/>
      <c r="G32" s="386"/>
      <c r="H32" s="386"/>
      <c r="I32" s="230"/>
    </row>
    <row r="33" spans="2:9" x14ac:dyDescent="0.2">
      <c r="B33" s="234"/>
      <c r="C33" s="235"/>
      <c r="D33" s="235"/>
      <c r="E33" s="235"/>
      <c r="F33" s="235"/>
      <c r="G33" s="235"/>
      <c r="H33" s="235"/>
      <c r="I33" s="233"/>
    </row>
    <row r="34" spans="2:9" x14ac:dyDescent="0.2">
      <c r="B34" s="234"/>
      <c r="C34" s="235"/>
      <c r="D34" s="235"/>
      <c r="E34" s="235"/>
      <c r="F34" s="235"/>
      <c r="G34" s="235"/>
      <c r="H34" s="235"/>
      <c r="I34" s="233"/>
    </row>
    <row r="35" spans="2:9" x14ac:dyDescent="0.2">
      <c r="B35" s="234"/>
      <c r="C35" s="235"/>
      <c r="D35" s="235"/>
      <c r="E35" s="235"/>
      <c r="F35" s="235"/>
      <c r="G35" s="235"/>
      <c r="H35" s="235"/>
      <c r="I35" s="233"/>
    </row>
    <row r="36" spans="2:9" x14ac:dyDescent="0.2">
      <c r="B36" s="234"/>
      <c r="C36" s="235"/>
      <c r="D36" s="235"/>
      <c r="E36" s="235"/>
      <c r="F36" s="235"/>
      <c r="G36" s="235"/>
      <c r="H36" s="235"/>
      <c r="I36" s="233"/>
    </row>
    <row r="37" spans="2:9" x14ac:dyDescent="0.2">
      <c r="B37" s="234"/>
      <c r="C37" s="235"/>
      <c r="D37" s="235"/>
      <c r="E37" s="235"/>
      <c r="F37" s="235"/>
      <c r="G37" s="235"/>
      <c r="H37" s="235"/>
      <c r="I37" s="233"/>
    </row>
    <row r="38" spans="2:9" x14ac:dyDescent="0.2">
      <c r="B38" s="234"/>
      <c r="C38" s="235"/>
      <c r="D38" s="235"/>
      <c r="E38" s="235"/>
      <c r="F38" s="235"/>
      <c r="G38" s="235"/>
      <c r="H38" s="235"/>
      <c r="I38" s="233"/>
    </row>
    <row r="39" spans="2:9" x14ac:dyDescent="0.2">
      <c r="B39" s="234"/>
      <c r="C39" s="235"/>
      <c r="D39" s="235"/>
      <c r="E39" s="235"/>
      <c r="F39" s="235"/>
      <c r="G39" s="235"/>
      <c r="H39" s="235"/>
      <c r="I39" s="233"/>
    </row>
    <row r="40" spans="2:9" x14ac:dyDescent="0.2">
      <c r="B40" s="236"/>
      <c r="C40" s="237"/>
      <c r="D40" s="237"/>
      <c r="E40" s="237"/>
      <c r="F40" s="237"/>
      <c r="G40" s="237"/>
      <c r="H40" s="237"/>
      <c r="I40" s="238"/>
    </row>
    <row r="41" spans="2:9" ht="12.75" customHeight="1" x14ac:dyDescent="0.2">
      <c r="B41" s="31" t="s">
        <v>135</v>
      </c>
      <c r="C41" s="25"/>
      <c r="D41" s="25"/>
      <c r="E41" s="25"/>
      <c r="F41" s="25"/>
      <c r="G41" s="25"/>
      <c r="H41" s="25"/>
      <c r="I41" s="26"/>
    </row>
    <row r="42" spans="2:9" x14ac:dyDescent="0.2">
      <c r="B42" s="27" t="s">
        <v>136</v>
      </c>
      <c r="C42" s="28"/>
      <c r="D42" s="28"/>
      <c r="E42" s="28"/>
      <c r="F42" s="28"/>
      <c r="G42" s="28"/>
      <c r="H42" s="28"/>
      <c r="I42" s="29"/>
    </row>
    <row r="43" spans="2:9" ht="12.75" customHeight="1" x14ac:dyDescent="0.2">
      <c r="B43" s="27" t="s">
        <v>131</v>
      </c>
      <c r="C43" s="28"/>
      <c r="D43" s="28"/>
      <c r="E43" s="28"/>
      <c r="F43" s="28"/>
      <c r="G43" s="28"/>
      <c r="H43" s="28"/>
      <c r="I43" s="29"/>
    </row>
    <row r="44" spans="2:9" ht="12.75" customHeight="1" x14ac:dyDescent="0.2">
      <c r="B44" s="27"/>
      <c r="C44" s="28" t="s">
        <v>129</v>
      </c>
      <c r="D44" s="51"/>
      <c r="E44" s="28"/>
      <c r="F44" s="28"/>
      <c r="G44" s="28"/>
      <c r="H44" s="28"/>
      <c r="I44" s="29"/>
    </row>
    <row r="45" spans="2:9" ht="12.75" customHeight="1" x14ac:dyDescent="0.2">
      <c r="B45" s="27"/>
      <c r="C45" s="28" t="s">
        <v>130</v>
      </c>
      <c r="D45" s="51"/>
      <c r="E45" s="28"/>
      <c r="F45" s="28"/>
      <c r="G45" s="28"/>
      <c r="H45" s="28"/>
      <c r="I45" s="29"/>
    </row>
    <row r="46" spans="2:9" x14ac:dyDescent="0.2">
      <c r="B46" s="30" t="s">
        <v>226</v>
      </c>
      <c r="C46" s="44"/>
      <c r="D46" s="28"/>
      <c r="E46" s="49"/>
      <c r="F46" s="49"/>
      <c r="G46" s="49"/>
      <c r="H46" s="49"/>
      <c r="I46" s="50"/>
    </row>
    <row r="47" spans="2:9" x14ac:dyDescent="0.2">
      <c r="B47" s="385"/>
      <c r="C47" s="386"/>
      <c r="D47" s="386"/>
      <c r="E47" s="386"/>
      <c r="F47" s="386"/>
      <c r="G47" s="386"/>
      <c r="H47" s="386"/>
      <c r="I47" s="230"/>
    </row>
    <row r="48" spans="2:9" x14ac:dyDescent="0.2">
      <c r="B48" s="234"/>
      <c r="C48" s="235"/>
      <c r="D48" s="235"/>
      <c r="E48" s="235"/>
      <c r="F48" s="235"/>
      <c r="G48" s="235"/>
      <c r="H48" s="235"/>
      <c r="I48" s="233"/>
    </row>
    <row r="49" spans="2:9" x14ac:dyDescent="0.2">
      <c r="B49" s="234"/>
      <c r="C49" s="235"/>
      <c r="D49" s="235"/>
      <c r="E49" s="235"/>
      <c r="F49" s="235"/>
      <c r="G49" s="235"/>
      <c r="H49" s="235"/>
      <c r="I49" s="233"/>
    </row>
    <row r="50" spans="2:9" x14ac:dyDescent="0.2">
      <c r="B50" s="234"/>
      <c r="C50" s="235"/>
      <c r="D50" s="235"/>
      <c r="E50" s="235"/>
      <c r="F50" s="235"/>
      <c r="G50" s="235"/>
      <c r="H50" s="235"/>
      <c r="I50" s="233"/>
    </row>
    <row r="51" spans="2:9" x14ac:dyDescent="0.2">
      <c r="B51" s="234"/>
      <c r="C51" s="235"/>
      <c r="D51" s="235"/>
      <c r="E51" s="235"/>
      <c r="F51" s="235"/>
      <c r="G51" s="235"/>
      <c r="H51" s="235"/>
      <c r="I51" s="233"/>
    </row>
    <row r="52" spans="2:9" x14ac:dyDescent="0.2">
      <c r="B52" s="234"/>
      <c r="C52" s="235"/>
      <c r="D52" s="235"/>
      <c r="E52" s="235"/>
      <c r="F52" s="235"/>
      <c r="G52" s="235"/>
      <c r="H52" s="235"/>
      <c r="I52" s="233"/>
    </row>
    <row r="53" spans="2:9" x14ac:dyDescent="0.2">
      <c r="B53" s="234"/>
      <c r="C53" s="235"/>
      <c r="D53" s="235"/>
      <c r="E53" s="235"/>
      <c r="F53" s="235"/>
      <c r="G53" s="235"/>
      <c r="H53" s="235"/>
      <c r="I53" s="233"/>
    </row>
    <row r="54" spans="2:9" x14ac:dyDescent="0.2">
      <c r="B54" s="234"/>
      <c r="C54" s="235"/>
      <c r="D54" s="235"/>
      <c r="E54" s="235"/>
      <c r="F54" s="235"/>
      <c r="G54" s="235"/>
      <c r="H54" s="235"/>
      <c r="I54" s="233"/>
    </row>
    <row r="55" spans="2:9" x14ac:dyDescent="0.2">
      <c r="B55" s="236"/>
      <c r="C55" s="237"/>
      <c r="D55" s="237"/>
      <c r="E55" s="237"/>
      <c r="F55" s="237"/>
      <c r="G55" s="237"/>
      <c r="H55" s="237"/>
      <c r="I55" s="238"/>
    </row>
    <row r="56" spans="2:9" x14ac:dyDescent="0.2">
      <c r="B56" s="24" t="s">
        <v>189</v>
      </c>
      <c r="C56" s="47"/>
      <c r="D56" s="47"/>
      <c r="E56" s="47"/>
      <c r="F56" s="47"/>
      <c r="G56" s="47"/>
      <c r="H56" s="47"/>
      <c r="I56" s="48"/>
    </row>
    <row r="57" spans="2:9" x14ac:dyDescent="0.2">
      <c r="B57" s="27"/>
      <c r="C57" s="52" t="s">
        <v>192</v>
      </c>
      <c r="D57" s="52"/>
      <c r="E57" s="52"/>
      <c r="F57" s="52"/>
      <c r="G57" s="52"/>
      <c r="H57" s="52"/>
      <c r="I57" s="53"/>
    </row>
    <row r="58" spans="2:9" x14ac:dyDescent="0.2">
      <c r="B58" s="27"/>
      <c r="C58" s="52" t="s">
        <v>191</v>
      </c>
      <c r="D58" s="52"/>
      <c r="E58" s="52"/>
      <c r="F58" s="52"/>
      <c r="G58" s="52"/>
      <c r="H58" s="52"/>
      <c r="I58" s="53"/>
    </row>
    <row r="59" spans="2:9" x14ac:dyDescent="0.2">
      <c r="B59" s="27"/>
      <c r="C59" s="52" t="s">
        <v>193</v>
      </c>
      <c r="D59" s="28"/>
      <c r="E59" s="52"/>
      <c r="F59" s="52"/>
      <c r="G59" s="52"/>
      <c r="H59" s="52"/>
      <c r="I59" s="53"/>
    </row>
    <row r="60" spans="2:9" x14ac:dyDescent="0.2">
      <c r="B60" s="30" t="s">
        <v>228</v>
      </c>
      <c r="C60" s="52"/>
      <c r="D60" s="28"/>
      <c r="E60" s="52"/>
      <c r="F60" s="52"/>
      <c r="G60" s="52"/>
      <c r="H60" s="52"/>
      <c r="I60" s="53"/>
    </row>
    <row r="61" spans="2:9" x14ac:dyDescent="0.2">
      <c r="B61" s="385"/>
      <c r="C61" s="386"/>
      <c r="D61" s="386"/>
      <c r="E61" s="386"/>
      <c r="F61" s="386"/>
      <c r="G61" s="386"/>
      <c r="H61" s="386"/>
      <c r="I61" s="230"/>
    </row>
    <row r="62" spans="2:9" x14ac:dyDescent="0.2">
      <c r="B62" s="234"/>
      <c r="C62" s="235"/>
      <c r="D62" s="235"/>
      <c r="E62" s="235"/>
      <c r="F62" s="235"/>
      <c r="G62" s="235"/>
      <c r="H62" s="235"/>
      <c r="I62" s="233"/>
    </row>
    <row r="63" spans="2:9" x14ac:dyDescent="0.2">
      <c r="B63" s="234"/>
      <c r="C63" s="235"/>
      <c r="D63" s="235"/>
      <c r="E63" s="235"/>
      <c r="F63" s="235"/>
      <c r="G63" s="235"/>
      <c r="H63" s="235"/>
      <c r="I63" s="233"/>
    </row>
    <row r="64" spans="2:9" x14ac:dyDescent="0.2">
      <c r="B64" s="234"/>
      <c r="C64" s="235"/>
      <c r="D64" s="235"/>
      <c r="E64" s="235"/>
      <c r="F64" s="235"/>
      <c r="G64" s="235"/>
      <c r="H64" s="235"/>
      <c r="I64" s="233"/>
    </row>
    <row r="65" spans="2:9" x14ac:dyDescent="0.2">
      <c r="B65" s="234"/>
      <c r="C65" s="235"/>
      <c r="D65" s="235"/>
      <c r="E65" s="235"/>
      <c r="F65" s="235"/>
      <c r="G65" s="235"/>
      <c r="H65" s="235"/>
      <c r="I65" s="233"/>
    </row>
    <row r="66" spans="2:9" x14ac:dyDescent="0.2">
      <c r="B66" s="234"/>
      <c r="C66" s="235"/>
      <c r="D66" s="235"/>
      <c r="E66" s="235"/>
      <c r="F66" s="235"/>
      <c r="G66" s="235"/>
      <c r="H66" s="235"/>
      <c r="I66" s="233"/>
    </row>
    <row r="67" spans="2:9" x14ac:dyDescent="0.2">
      <c r="B67" s="234"/>
      <c r="C67" s="235"/>
      <c r="D67" s="235"/>
      <c r="E67" s="235"/>
      <c r="F67" s="235"/>
      <c r="G67" s="235"/>
      <c r="H67" s="235"/>
      <c r="I67" s="233"/>
    </row>
    <row r="68" spans="2:9" x14ac:dyDescent="0.2">
      <c r="B68" s="234"/>
      <c r="C68" s="235"/>
      <c r="D68" s="235"/>
      <c r="E68" s="235"/>
      <c r="F68" s="235"/>
      <c r="G68" s="235"/>
      <c r="H68" s="235"/>
      <c r="I68" s="233"/>
    </row>
    <row r="69" spans="2:9" x14ac:dyDescent="0.2">
      <c r="B69" s="236"/>
      <c r="C69" s="237"/>
      <c r="D69" s="237"/>
      <c r="E69" s="237"/>
      <c r="F69" s="237"/>
      <c r="G69" s="237"/>
      <c r="H69" s="237"/>
      <c r="I69" s="238"/>
    </row>
    <row r="70" spans="2:9" ht="12.75" customHeight="1" x14ac:dyDescent="0.2">
      <c r="B70" s="31" t="s">
        <v>133</v>
      </c>
      <c r="C70" s="25"/>
      <c r="D70" s="25"/>
      <c r="E70" s="25"/>
      <c r="F70" s="25"/>
      <c r="G70" s="25"/>
      <c r="H70" s="25"/>
      <c r="I70" s="26"/>
    </row>
    <row r="71" spans="2:9" ht="12.75" customHeight="1" x14ac:dyDescent="0.2">
      <c r="B71" s="27" t="s">
        <v>132</v>
      </c>
      <c r="C71" s="28"/>
      <c r="D71" s="28"/>
      <c r="E71" s="28"/>
      <c r="F71" s="28"/>
      <c r="G71" s="28"/>
      <c r="H71" s="28"/>
      <c r="I71" s="29"/>
    </row>
    <row r="72" spans="2:9" ht="12.75" customHeight="1" x14ac:dyDescent="0.2">
      <c r="B72" s="27"/>
      <c r="C72" s="28" t="s">
        <v>129</v>
      </c>
      <c r="D72" s="28"/>
      <c r="E72" s="28"/>
      <c r="F72" s="28"/>
      <c r="G72" s="28"/>
      <c r="H72" s="28"/>
      <c r="I72" s="29"/>
    </row>
    <row r="73" spans="2:9" x14ac:dyDescent="0.2">
      <c r="B73" s="27"/>
      <c r="C73" s="28" t="s">
        <v>130</v>
      </c>
      <c r="D73" s="28"/>
      <c r="E73" s="28"/>
      <c r="F73" s="28"/>
      <c r="G73" s="28"/>
      <c r="H73" s="28"/>
      <c r="I73" s="29"/>
    </row>
    <row r="74" spans="2:9" x14ac:dyDescent="0.2">
      <c r="B74" s="30" t="s">
        <v>226</v>
      </c>
      <c r="C74" s="28"/>
      <c r="D74" s="28"/>
      <c r="E74" s="28"/>
      <c r="F74" s="28"/>
      <c r="G74" s="28"/>
      <c r="H74" s="28"/>
      <c r="I74" s="29"/>
    </row>
    <row r="75" spans="2:9" x14ac:dyDescent="0.2">
      <c r="B75" s="385"/>
      <c r="C75" s="386"/>
      <c r="D75" s="386"/>
      <c r="E75" s="386"/>
      <c r="F75" s="386"/>
      <c r="G75" s="386"/>
      <c r="H75" s="386"/>
      <c r="I75" s="230"/>
    </row>
    <row r="76" spans="2:9" x14ac:dyDescent="0.2">
      <c r="B76" s="234"/>
      <c r="C76" s="235"/>
      <c r="D76" s="235"/>
      <c r="E76" s="235"/>
      <c r="F76" s="235"/>
      <c r="G76" s="235"/>
      <c r="H76" s="235"/>
      <c r="I76" s="233"/>
    </row>
    <row r="77" spans="2:9" x14ac:dyDescent="0.2">
      <c r="B77" s="234"/>
      <c r="C77" s="235"/>
      <c r="D77" s="235"/>
      <c r="E77" s="235"/>
      <c r="F77" s="235"/>
      <c r="G77" s="235"/>
      <c r="H77" s="235"/>
      <c r="I77" s="233"/>
    </row>
    <row r="78" spans="2:9" x14ac:dyDescent="0.2">
      <c r="B78" s="234"/>
      <c r="C78" s="235"/>
      <c r="D78" s="235"/>
      <c r="E78" s="235"/>
      <c r="F78" s="235"/>
      <c r="G78" s="235"/>
      <c r="H78" s="235"/>
      <c r="I78" s="233"/>
    </row>
    <row r="79" spans="2:9" x14ac:dyDescent="0.2">
      <c r="B79" s="234"/>
      <c r="C79" s="235"/>
      <c r="D79" s="235"/>
      <c r="E79" s="235"/>
      <c r="F79" s="235"/>
      <c r="G79" s="235"/>
      <c r="H79" s="235"/>
      <c r="I79" s="233"/>
    </row>
    <row r="80" spans="2:9" x14ac:dyDescent="0.2">
      <c r="B80" s="234"/>
      <c r="C80" s="235"/>
      <c r="D80" s="235"/>
      <c r="E80" s="235"/>
      <c r="F80" s="235"/>
      <c r="G80" s="235"/>
      <c r="H80" s="235"/>
      <c r="I80" s="233"/>
    </row>
    <row r="81" spans="2:9" x14ac:dyDescent="0.2">
      <c r="B81" s="234"/>
      <c r="C81" s="235"/>
      <c r="D81" s="235"/>
      <c r="E81" s="235"/>
      <c r="F81" s="235"/>
      <c r="G81" s="235"/>
      <c r="H81" s="235"/>
      <c r="I81" s="233"/>
    </row>
    <row r="82" spans="2:9" x14ac:dyDescent="0.2">
      <c r="B82" s="234"/>
      <c r="C82" s="235"/>
      <c r="D82" s="235"/>
      <c r="E82" s="235"/>
      <c r="F82" s="235"/>
      <c r="G82" s="235"/>
      <c r="H82" s="235"/>
      <c r="I82" s="233"/>
    </row>
    <row r="83" spans="2:9" x14ac:dyDescent="0.2">
      <c r="B83" s="236"/>
      <c r="C83" s="237"/>
      <c r="D83" s="237"/>
      <c r="E83" s="237"/>
      <c r="F83" s="237"/>
      <c r="G83" s="237"/>
      <c r="H83" s="237"/>
      <c r="I83" s="238"/>
    </row>
    <row r="84" spans="2:9" x14ac:dyDescent="0.2">
      <c r="B84" s="31" t="s">
        <v>138</v>
      </c>
      <c r="C84" s="25"/>
      <c r="D84" s="25"/>
      <c r="E84" s="25"/>
      <c r="F84" s="25"/>
      <c r="G84" s="25"/>
      <c r="H84" s="25"/>
      <c r="I84" s="26"/>
    </row>
    <row r="85" spans="2:9" x14ac:dyDescent="0.2">
      <c r="B85" s="27" t="s">
        <v>139</v>
      </c>
      <c r="C85" s="28"/>
      <c r="D85" s="28"/>
      <c r="E85" s="28"/>
      <c r="F85" s="28"/>
      <c r="G85" s="28"/>
      <c r="H85" s="28"/>
      <c r="I85" s="29"/>
    </row>
    <row r="86" spans="2:9" x14ac:dyDescent="0.2">
      <c r="B86" s="27"/>
      <c r="C86" s="28" t="s">
        <v>129</v>
      </c>
      <c r="D86" s="28"/>
      <c r="E86" s="28"/>
      <c r="F86" s="28"/>
      <c r="G86" s="28"/>
      <c r="H86" s="28"/>
      <c r="I86" s="29"/>
    </row>
    <row r="87" spans="2:9" x14ac:dyDescent="0.2">
      <c r="B87" s="27"/>
      <c r="C87" s="28" t="s">
        <v>130</v>
      </c>
      <c r="D87" s="28"/>
      <c r="E87" s="28"/>
      <c r="F87" s="28"/>
      <c r="G87" s="28"/>
      <c r="H87" s="28"/>
      <c r="I87" s="29"/>
    </row>
    <row r="88" spans="2:9" x14ac:dyDescent="0.2">
      <c r="B88" s="30" t="s">
        <v>226</v>
      </c>
      <c r="C88" s="28"/>
      <c r="D88" s="28"/>
      <c r="E88" s="28"/>
      <c r="F88" s="28"/>
      <c r="G88" s="28"/>
      <c r="H88" s="28"/>
      <c r="I88" s="29"/>
    </row>
    <row r="89" spans="2:9" x14ac:dyDescent="0.2">
      <c r="B89" s="385"/>
      <c r="C89" s="386"/>
      <c r="D89" s="386"/>
      <c r="E89" s="386"/>
      <c r="F89" s="386"/>
      <c r="G89" s="386"/>
      <c r="H89" s="386"/>
      <c r="I89" s="230"/>
    </row>
    <row r="90" spans="2:9" x14ac:dyDescent="0.2">
      <c r="B90" s="234"/>
      <c r="C90" s="235"/>
      <c r="D90" s="235"/>
      <c r="E90" s="235"/>
      <c r="F90" s="235"/>
      <c r="G90" s="235"/>
      <c r="H90" s="235"/>
      <c r="I90" s="233"/>
    </row>
    <row r="91" spans="2:9" x14ac:dyDescent="0.2">
      <c r="B91" s="234"/>
      <c r="C91" s="235"/>
      <c r="D91" s="235"/>
      <c r="E91" s="235"/>
      <c r="F91" s="235"/>
      <c r="G91" s="235"/>
      <c r="H91" s="235"/>
      <c r="I91" s="233"/>
    </row>
    <row r="92" spans="2:9" x14ac:dyDescent="0.2">
      <c r="B92" s="234"/>
      <c r="C92" s="235"/>
      <c r="D92" s="235"/>
      <c r="E92" s="235"/>
      <c r="F92" s="235"/>
      <c r="G92" s="235"/>
      <c r="H92" s="235"/>
      <c r="I92" s="233"/>
    </row>
    <row r="93" spans="2:9" x14ac:dyDescent="0.2">
      <c r="B93" s="234"/>
      <c r="C93" s="235"/>
      <c r="D93" s="235"/>
      <c r="E93" s="235"/>
      <c r="F93" s="235"/>
      <c r="G93" s="235"/>
      <c r="H93" s="235"/>
      <c r="I93" s="233"/>
    </row>
    <row r="94" spans="2:9" x14ac:dyDescent="0.2">
      <c r="B94" s="234"/>
      <c r="C94" s="235"/>
      <c r="D94" s="235"/>
      <c r="E94" s="235"/>
      <c r="F94" s="235"/>
      <c r="G94" s="235"/>
      <c r="H94" s="235"/>
      <c r="I94" s="233"/>
    </row>
    <row r="95" spans="2:9" x14ac:dyDescent="0.2">
      <c r="B95" s="234"/>
      <c r="C95" s="235"/>
      <c r="D95" s="235"/>
      <c r="E95" s="235"/>
      <c r="F95" s="235"/>
      <c r="G95" s="235"/>
      <c r="H95" s="235"/>
      <c r="I95" s="233"/>
    </row>
    <row r="96" spans="2:9" x14ac:dyDescent="0.2">
      <c r="B96" s="234"/>
      <c r="C96" s="235"/>
      <c r="D96" s="235"/>
      <c r="E96" s="235"/>
      <c r="F96" s="235"/>
      <c r="G96" s="235"/>
      <c r="H96" s="235"/>
      <c r="I96" s="233"/>
    </row>
    <row r="97" spans="2:9" x14ac:dyDescent="0.2">
      <c r="B97" s="236"/>
      <c r="C97" s="237"/>
      <c r="D97" s="237"/>
      <c r="E97" s="237"/>
      <c r="F97" s="237"/>
      <c r="G97" s="237"/>
      <c r="H97" s="237"/>
      <c r="I97" s="238"/>
    </row>
    <row r="98" spans="2:9" x14ac:dyDescent="0.2">
      <c r="B98" s="31" t="s">
        <v>140</v>
      </c>
      <c r="C98" s="47"/>
      <c r="D98" s="47"/>
      <c r="E98" s="47"/>
      <c r="F98" s="47"/>
      <c r="G98" s="47"/>
      <c r="H98" s="47"/>
      <c r="I98" s="48"/>
    </row>
    <row r="99" spans="2:9" x14ac:dyDescent="0.2">
      <c r="B99" s="27"/>
      <c r="C99" s="28" t="s">
        <v>129</v>
      </c>
      <c r="D99" s="49"/>
      <c r="E99" s="49"/>
      <c r="F99" s="49"/>
      <c r="G99" s="49"/>
      <c r="H99" s="49"/>
      <c r="I99" s="50"/>
    </row>
    <row r="100" spans="2:9" x14ac:dyDescent="0.2">
      <c r="B100" s="27"/>
      <c r="C100" s="28" t="s">
        <v>130</v>
      </c>
      <c r="D100" s="49"/>
      <c r="E100" s="49"/>
      <c r="F100" s="49"/>
      <c r="G100" s="49"/>
      <c r="H100" s="49"/>
      <c r="I100" s="50"/>
    </row>
    <row r="101" spans="2:9" x14ac:dyDescent="0.2">
      <c r="B101" s="30" t="s">
        <v>227</v>
      </c>
      <c r="C101" s="54"/>
      <c r="D101" s="55"/>
      <c r="E101" s="55"/>
      <c r="F101" s="55"/>
      <c r="G101" s="55"/>
      <c r="H101" s="55"/>
      <c r="I101" s="56"/>
    </row>
    <row r="102" spans="2:9" x14ac:dyDescent="0.2">
      <c r="B102" s="385"/>
      <c r="C102" s="386"/>
      <c r="D102" s="386"/>
      <c r="E102" s="386"/>
      <c r="F102" s="386"/>
      <c r="G102" s="386"/>
      <c r="H102" s="386"/>
      <c r="I102" s="230"/>
    </row>
    <row r="103" spans="2:9" x14ac:dyDescent="0.2">
      <c r="B103" s="234"/>
      <c r="C103" s="235"/>
      <c r="D103" s="235"/>
      <c r="E103" s="235"/>
      <c r="F103" s="235"/>
      <c r="G103" s="235"/>
      <c r="H103" s="235"/>
      <c r="I103" s="233"/>
    </row>
    <row r="104" spans="2:9" x14ac:dyDescent="0.2">
      <c r="B104" s="234"/>
      <c r="C104" s="235"/>
      <c r="D104" s="235"/>
      <c r="E104" s="235"/>
      <c r="F104" s="235"/>
      <c r="G104" s="235"/>
      <c r="H104" s="235"/>
      <c r="I104" s="233"/>
    </row>
    <row r="105" spans="2:9" x14ac:dyDescent="0.2">
      <c r="B105" s="234"/>
      <c r="C105" s="235"/>
      <c r="D105" s="235"/>
      <c r="E105" s="235"/>
      <c r="F105" s="235"/>
      <c r="G105" s="235"/>
      <c r="H105" s="235"/>
      <c r="I105" s="233"/>
    </row>
    <row r="106" spans="2:9" x14ac:dyDescent="0.2">
      <c r="B106" s="234"/>
      <c r="C106" s="235"/>
      <c r="D106" s="235"/>
      <c r="E106" s="235"/>
      <c r="F106" s="235"/>
      <c r="G106" s="235"/>
      <c r="H106" s="235"/>
      <c r="I106" s="233"/>
    </row>
    <row r="107" spans="2:9" x14ac:dyDescent="0.2">
      <c r="B107" s="234"/>
      <c r="C107" s="235"/>
      <c r="D107" s="235"/>
      <c r="E107" s="235"/>
      <c r="F107" s="235"/>
      <c r="G107" s="235"/>
      <c r="H107" s="235"/>
      <c r="I107" s="233"/>
    </row>
    <row r="108" spans="2:9" x14ac:dyDescent="0.2">
      <c r="B108" s="234"/>
      <c r="C108" s="235"/>
      <c r="D108" s="235"/>
      <c r="E108" s="235"/>
      <c r="F108" s="235"/>
      <c r="G108" s="235"/>
      <c r="H108" s="235"/>
      <c r="I108" s="233"/>
    </row>
    <row r="109" spans="2:9" x14ac:dyDescent="0.2">
      <c r="B109" s="234"/>
      <c r="C109" s="235"/>
      <c r="D109" s="235"/>
      <c r="E109" s="235"/>
      <c r="F109" s="235"/>
      <c r="G109" s="235"/>
      <c r="H109" s="235"/>
      <c r="I109" s="233"/>
    </row>
    <row r="110" spans="2:9" x14ac:dyDescent="0.2">
      <c r="B110" s="236"/>
      <c r="C110" s="237"/>
      <c r="D110" s="237"/>
      <c r="E110" s="237"/>
      <c r="F110" s="237"/>
      <c r="G110" s="237"/>
      <c r="H110" s="237"/>
      <c r="I110" s="238"/>
    </row>
    <row r="111" spans="2:9" x14ac:dyDescent="0.2">
      <c r="E111" s="57"/>
      <c r="F111" s="57"/>
      <c r="G111" s="57"/>
      <c r="H111" s="57"/>
      <c r="I111" s="57"/>
    </row>
    <row r="112" spans="2:9" x14ac:dyDescent="0.2">
      <c r="B112" s="58" t="s">
        <v>117</v>
      </c>
      <c r="E112" s="57"/>
      <c r="F112" s="57"/>
      <c r="G112" s="57"/>
      <c r="H112" s="57"/>
      <c r="I112" s="57"/>
    </row>
    <row r="113" spans="2:10" x14ac:dyDescent="0.2">
      <c r="B113" s="397" t="s">
        <v>72</v>
      </c>
      <c r="C113" s="398"/>
      <c r="D113" s="398"/>
      <c r="E113" s="387" t="s">
        <v>173</v>
      </c>
      <c r="F113" s="387" t="s">
        <v>56</v>
      </c>
      <c r="G113" s="390" t="s">
        <v>196</v>
      </c>
      <c r="H113" s="392" t="s">
        <v>142</v>
      </c>
      <c r="I113" s="393"/>
    </row>
    <row r="114" spans="2:10" x14ac:dyDescent="0.2">
      <c r="B114" s="399"/>
      <c r="C114" s="400"/>
      <c r="D114" s="400"/>
      <c r="E114" s="388"/>
      <c r="F114" s="388"/>
      <c r="G114" s="391"/>
      <c r="H114" s="394"/>
      <c r="I114" s="395"/>
    </row>
    <row r="115" spans="2:10" x14ac:dyDescent="0.2">
      <c r="B115" s="249"/>
      <c r="C115" s="250"/>
      <c r="D115" s="322"/>
      <c r="E115" s="59"/>
      <c r="F115" s="38"/>
      <c r="G115" s="60"/>
      <c r="H115" s="227"/>
      <c r="I115" s="396"/>
    </row>
    <row r="116" spans="2:10" x14ac:dyDescent="0.2">
      <c r="B116" s="249"/>
      <c r="C116" s="250"/>
      <c r="D116" s="322"/>
      <c r="E116" s="59"/>
      <c r="F116" s="38"/>
      <c r="G116" s="60"/>
      <c r="H116" s="227"/>
      <c r="I116" s="396"/>
    </row>
    <row r="117" spans="2:10" x14ac:dyDescent="0.2">
      <c r="B117" s="249"/>
      <c r="C117" s="250"/>
      <c r="D117" s="322"/>
      <c r="E117" s="59"/>
      <c r="F117" s="38"/>
      <c r="G117" s="60"/>
      <c r="H117" s="227"/>
      <c r="I117" s="396"/>
    </row>
    <row r="118" spans="2:10" x14ac:dyDescent="0.2">
      <c r="B118" s="249"/>
      <c r="C118" s="250"/>
      <c r="D118" s="322"/>
      <c r="E118" s="59"/>
      <c r="F118" s="38"/>
      <c r="G118" s="60"/>
      <c r="H118" s="227"/>
      <c r="I118" s="396"/>
    </row>
    <row r="119" spans="2:10" x14ac:dyDescent="0.2">
      <c r="B119" s="249"/>
      <c r="C119" s="250"/>
      <c r="D119" s="322"/>
      <c r="E119" s="59"/>
      <c r="F119" s="38"/>
      <c r="G119" s="60"/>
      <c r="H119" s="227"/>
      <c r="I119" s="396"/>
    </row>
    <row r="120" spans="2:10" x14ac:dyDescent="0.2">
      <c r="B120" s="320"/>
      <c r="C120" s="250"/>
      <c r="D120" s="250"/>
      <c r="E120" s="61"/>
      <c r="F120" s="38"/>
      <c r="G120" s="60"/>
      <c r="H120" s="227"/>
      <c r="I120" s="396"/>
    </row>
    <row r="121" spans="2:10" x14ac:dyDescent="0.2">
      <c r="B121" s="320"/>
      <c r="C121" s="250"/>
      <c r="D121" s="250"/>
      <c r="E121" s="61"/>
      <c r="F121" s="38"/>
      <c r="G121" s="60"/>
      <c r="H121" s="227"/>
      <c r="I121" s="396"/>
    </row>
    <row r="122" spans="2:10" x14ac:dyDescent="0.2">
      <c r="B122" s="320"/>
      <c r="C122" s="250"/>
      <c r="D122" s="250"/>
      <c r="E122" s="61"/>
      <c r="F122" s="38"/>
      <c r="G122" s="60"/>
      <c r="H122" s="227"/>
      <c r="I122" s="396"/>
    </row>
    <row r="123" spans="2:10" x14ac:dyDescent="0.2">
      <c r="B123" s="320"/>
      <c r="C123" s="250"/>
      <c r="D123" s="250"/>
      <c r="E123" s="61"/>
      <c r="F123" s="38"/>
      <c r="G123" s="60"/>
      <c r="H123" s="227"/>
      <c r="I123" s="396"/>
    </row>
    <row r="124" spans="2:10" x14ac:dyDescent="0.2">
      <c r="B124" s="320"/>
      <c r="C124" s="250"/>
      <c r="D124" s="250"/>
      <c r="E124" s="61"/>
      <c r="F124" s="38"/>
      <c r="G124" s="60"/>
      <c r="H124" s="227"/>
      <c r="I124" s="396"/>
    </row>
    <row r="125" spans="2:10" x14ac:dyDescent="0.2">
      <c r="E125" s="57"/>
      <c r="F125" s="57"/>
      <c r="G125" s="57"/>
      <c r="H125" s="57"/>
      <c r="I125" s="57"/>
    </row>
    <row r="126" spans="2:10" x14ac:dyDescent="0.2">
      <c r="B126" s="34" t="s">
        <v>75</v>
      </c>
      <c r="C126" s="35"/>
      <c r="D126" s="35"/>
      <c r="E126" s="35"/>
      <c r="F126" s="35"/>
      <c r="G126" s="35"/>
      <c r="H126" s="35"/>
      <c r="I126" s="36"/>
      <c r="J126" s="10"/>
    </row>
    <row r="127" spans="2:10" ht="12.75" customHeight="1" x14ac:dyDescent="0.2">
      <c r="B127" s="397" t="s">
        <v>72</v>
      </c>
      <c r="C127" s="398"/>
      <c r="D127" s="398"/>
      <c r="E127" s="387" t="s">
        <v>173</v>
      </c>
      <c r="F127" s="387" t="s">
        <v>56</v>
      </c>
      <c r="G127" s="35"/>
      <c r="H127" s="35"/>
      <c r="J127" s="10"/>
    </row>
    <row r="128" spans="2:10" ht="12.75" customHeight="1" x14ac:dyDescent="0.2">
      <c r="B128" s="399"/>
      <c r="C128" s="400"/>
      <c r="D128" s="400"/>
      <c r="E128" s="388"/>
      <c r="F128" s="388"/>
      <c r="G128" s="35"/>
      <c r="H128" s="35"/>
      <c r="J128" s="10"/>
    </row>
    <row r="129" spans="2:10" x14ac:dyDescent="0.2">
      <c r="B129" s="389"/>
      <c r="C129" s="251"/>
      <c r="D129" s="251"/>
      <c r="E129" s="37"/>
      <c r="F129" s="38"/>
      <c r="G129" s="35"/>
      <c r="H129" s="35"/>
      <c r="J129" s="10"/>
    </row>
    <row r="130" spans="2:10" ht="12.75" customHeight="1" x14ac:dyDescent="0.2">
      <c r="B130" s="389"/>
      <c r="C130" s="251"/>
      <c r="D130" s="251"/>
      <c r="E130" s="37"/>
      <c r="F130" s="38"/>
      <c r="G130" s="35"/>
      <c r="H130" s="35"/>
      <c r="J130" s="10"/>
    </row>
    <row r="131" spans="2:10" ht="12.75" customHeight="1" x14ac:dyDescent="0.2">
      <c r="B131" s="389"/>
      <c r="C131" s="251"/>
      <c r="D131" s="251"/>
      <c r="E131" s="37"/>
      <c r="F131" s="38"/>
      <c r="G131" s="35"/>
      <c r="H131" s="35"/>
      <c r="J131" s="10"/>
    </row>
    <row r="132" spans="2:10" x14ac:dyDescent="0.2">
      <c r="B132" s="389"/>
      <c r="C132" s="251"/>
      <c r="D132" s="251"/>
      <c r="E132" s="37"/>
      <c r="F132" s="38"/>
      <c r="G132" s="35"/>
      <c r="H132" s="35"/>
      <c r="J132" s="10"/>
    </row>
    <row r="133" spans="2:10" x14ac:dyDescent="0.2">
      <c r="B133" s="389"/>
      <c r="C133" s="251"/>
      <c r="D133" s="251"/>
      <c r="E133" s="37"/>
      <c r="F133" s="38"/>
      <c r="G133" s="35"/>
      <c r="H133" s="35"/>
      <c r="J133" s="10"/>
    </row>
    <row r="134" spans="2:10" x14ac:dyDescent="0.2">
      <c r="G134" s="35"/>
      <c r="H134" s="35"/>
    </row>
    <row r="135" spans="2:10" hidden="1" x14ac:dyDescent="0.2">
      <c r="G135" s="35"/>
      <c r="H135" s="35"/>
    </row>
    <row r="136" spans="2:10" hidden="1" x14ac:dyDescent="0.2">
      <c r="G136" s="35"/>
    </row>
  </sheetData>
  <sheetProtection algorithmName="SHA-512" hashValue="iSp/re64JUFEKQ34W7MSFPQ3zAwsVeQ/ndBDCL3D73jD1RaDSfhSBMZ0VVflXgM4qluQKKYcC0Ll96cBUtNE0g==" saltValue="xkOeI1QLHdldXMrOyOfGow==" spinCount="100000" sheet="1" selectLockedCells="1"/>
  <mergeCells count="40">
    <mergeCell ref="B131:D131"/>
    <mergeCell ref="B132:D132"/>
    <mergeCell ref="B133:D133"/>
    <mergeCell ref="B120:D120"/>
    <mergeCell ref="B121:D121"/>
    <mergeCell ref="B127:D128"/>
    <mergeCell ref="B130:D130"/>
    <mergeCell ref="B122:D122"/>
    <mergeCell ref="B123:D123"/>
    <mergeCell ref="B124:D124"/>
    <mergeCell ref="B61:I69"/>
    <mergeCell ref="B113:D114"/>
    <mergeCell ref="E113:E114"/>
    <mergeCell ref="F113:F114"/>
    <mergeCell ref="B75:I83"/>
    <mergeCell ref="H122:I122"/>
    <mergeCell ref="H123:I123"/>
    <mergeCell ref="H124:I124"/>
    <mergeCell ref="B89:I97"/>
    <mergeCell ref="B115:D115"/>
    <mergeCell ref="B117:D117"/>
    <mergeCell ref="B118:D118"/>
    <mergeCell ref="B119:D119"/>
    <mergeCell ref="B102:I110"/>
    <mergeCell ref="B20:I27"/>
    <mergeCell ref="E127:E128"/>
    <mergeCell ref="F127:F128"/>
    <mergeCell ref="B129:D129"/>
    <mergeCell ref="B47:I55"/>
    <mergeCell ref="B32:I40"/>
    <mergeCell ref="G113:G114"/>
    <mergeCell ref="H113:I114"/>
    <mergeCell ref="H115:I115"/>
    <mergeCell ref="H116:I116"/>
    <mergeCell ref="H117:I117"/>
    <mergeCell ref="H118:I118"/>
    <mergeCell ref="H120:I120"/>
    <mergeCell ref="H119:I119"/>
    <mergeCell ref="B116:D116"/>
    <mergeCell ref="H121:I121"/>
  </mergeCells>
  <phoneticPr fontId="25" type="noConversion"/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rowBreaks count="1" manualBreakCount="1">
    <brk id="69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953" r:id="rId4" name="Check Box 673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4" r:id="rId5" name="Check Box 674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5" r:id="rId6" name="Check Box 675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6" r:id="rId7" name="Check Box 676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9525</xdr:rowOff>
                  </from>
                  <to>
                    <xdr:col>2</xdr:col>
                    <xdr:colOff>19050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9" r:id="rId8" name="Check Box 679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9525</xdr:rowOff>
                  </from>
                  <to>
                    <xdr:col>2</xdr:col>
                    <xdr:colOff>19050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1" r:id="rId9" name="Check Box 681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9525</xdr:rowOff>
                  </from>
                  <to>
                    <xdr:col>2</xdr:col>
                    <xdr:colOff>19050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2" r:id="rId10" name="Check Box 682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9525</xdr:rowOff>
                  </from>
                  <to>
                    <xdr:col>2</xdr:col>
                    <xdr:colOff>19050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3" r:id="rId11" name="Check Box 683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9525</xdr:rowOff>
                  </from>
                  <to>
                    <xdr:col>2</xdr:col>
                    <xdr:colOff>19050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5" r:id="rId12" name="Check Box 685">
              <controlPr defaultSize="0" autoFill="0" autoLine="0" autoPict="0">
                <anchor moveWithCells="1">
                  <from>
                    <xdr:col>1</xdr:col>
                    <xdr:colOff>209550</xdr:colOff>
                    <xdr:row>71</xdr:row>
                    <xdr:rowOff>9525</xdr:rowOff>
                  </from>
                  <to>
                    <xdr:col>2</xdr:col>
                    <xdr:colOff>19050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6" r:id="rId13" name="Check Box 686">
              <controlPr defaultSize="0" autoFill="0" autoLine="0" autoPict="0">
                <anchor moveWithCells="1">
                  <from>
                    <xdr:col>1</xdr:col>
                    <xdr:colOff>209550</xdr:colOff>
                    <xdr:row>72</xdr:row>
                    <xdr:rowOff>9525</xdr:rowOff>
                  </from>
                  <to>
                    <xdr:col>2</xdr:col>
                    <xdr:colOff>19050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7" r:id="rId14" name="Check Box 687">
              <controlPr defaultSize="0" autoFill="0" autoLine="0" autoPict="0">
                <anchor moveWithCells="1">
                  <from>
                    <xdr:col>1</xdr:col>
                    <xdr:colOff>209550</xdr:colOff>
                    <xdr:row>85</xdr:row>
                    <xdr:rowOff>9525</xdr:rowOff>
                  </from>
                  <to>
                    <xdr:col>2</xdr:col>
                    <xdr:colOff>19050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8" r:id="rId15" name="Check Box 688">
              <controlPr defaultSize="0" autoFill="0" autoLine="0" autoPict="0">
                <anchor moveWithCells="1">
                  <from>
                    <xdr:col>1</xdr:col>
                    <xdr:colOff>209550</xdr:colOff>
                    <xdr:row>86</xdr:row>
                    <xdr:rowOff>9525</xdr:rowOff>
                  </from>
                  <to>
                    <xdr:col>2</xdr:col>
                    <xdr:colOff>19050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9" r:id="rId16" name="Check Box 689">
              <controlPr defaultSize="0" autoFill="0" autoLine="0" autoPict="0">
                <anchor moveWithCells="1">
                  <from>
                    <xdr:col>1</xdr:col>
                    <xdr:colOff>209550</xdr:colOff>
                    <xdr:row>98</xdr:row>
                    <xdr:rowOff>9525</xdr:rowOff>
                  </from>
                  <to>
                    <xdr:col>2</xdr:col>
                    <xdr:colOff>19050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3" r:id="rId17" name="Check Box 693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9525</xdr:rowOff>
                  </from>
                  <to>
                    <xdr:col>2</xdr:col>
                    <xdr:colOff>19050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4" r:id="rId18" name="Check Box 694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6" r:id="rId19" name="Check Box 696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7" r:id="rId20" name="Check Box 697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0FB03B-20C2-4153-85EA-2EC21B889A98}">
          <x14:formula1>
            <xm:f>šifarnik!$I$1:$I$3</xm:f>
          </x14:formula1>
          <xm:sqref>H115:H124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A112-BB9D-4F13-81BE-D0E2A4042705}">
  <sheetPr codeName="Sheet16">
    <pageSetUpPr fitToPage="1"/>
  </sheetPr>
  <dimension ref="A1:N68"/>
  <sheetViews>
    <sheetView showGridLine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9" customWidth="1"/>
    <col min="2" max="3" width="9.140625" style="9" customWidth="1"/>
    <col min="4" max="4" width="15.42578125" style="9" customWidth="1"/>
    <col min="5" max="5" width="15.140625" style="9" customWidth="1"/>
    <col min="6" max="8" width="15.42578125" style="9" customWidth="1"/>
    <col min="9" max="9" width="9.140625" style="9" customWidth="1"/>
    <col min="10" max="10" width="5" style="9" customWidth="1"/>
    <col min="11" max="11" width="9.140625" style="10" hidden="1" customWidth="1"/>
    <col min="12" max="16384" width="9.140625" style="9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B5" s="11" t="str">
        <f>IF('Poslovni plan'!B5=0,"Prenosi se s prve stranice",'Poslovni plan'!B5)</f>
        <v>Tablice klijenta-izravno-obs-SMŽ</v>
      </c>
    </row>
    <row r="6" spans="1:14" s="14" customFormat="1" ht="12.75" customHeight="1" x14ac:dyDescent="0.2">
      <c r="A6" s="12"/>
      <c r="B6" s="13" t="s">
        <v>269</v>
      </c>
      <c r="D6" s="15"/>
      <c r="F6" s="15"/>
      <c r="H6" s="15"/>
      <c r="J6" s="15"/>
      <c r="L6" s="15"/>
      <c r="M6" s="16"/>
      <c r="N6" s="17"/>
    </row>
    <row r="7" spans="1:14" x14ac:dyDescent="0.2">
      <c r="B7" s="18" t="str">
        <f>IF('Poslovni plan'!B7=0,"Prenosi se s prve stranice",'Poslovni plan'!B7)</f>
        <v>Prenosi se s prve stranice</v>
      </c>
    </row>
    <row r="8" spans="1:14" ht="12.75" customHeight="1" x14ac:dyDescent="0.2">
      <c r="B8" s="13" t="s">
        <v>270</v>
      </c>
    </row>
    <row r="9" spans="1:14" ht="12.75" customHeight="1" x14ac:dyDescent="0.2">
      <c r="B9" s="19" t="str">
        <f>IF('Poslovni plan'!B9=0,"Prenosi se s prve stranice",'Poslovni plan'!B9)</f>
        <v>Prenosi se s prve stranice</v>
      </c>
    </row>
    <row r="10" spans="1:14" ht="12.75" customHeight="1" x14ac:dyDescent="0.2">
      <c r="B10" s="19"/>
    </row>
    <row r="11" spans="1:14" ht="12.75" customHeight="1" x14ac:dyDescent="0.2">
      <c r="B11" s="20" t="s">
        <v>127</v>
      </c>
      <c r="C11" s="21"/>
      <c r="D11" s="21"/>
      <c r="E11" s="21"/>
      <c r="F11" s="21"/>
      <c r="G11" s="21"/>
      <c r="H11" s="21"/>
      <c r="I11" s="21"/>
    </row>
    <row r="12" spans="1:14" ht="12.75" customHeight="1" x14ac:dyDescent="0.2">
      <c r="B12" s="22" t="s">
        <v>275</v>
      </c>
    </row>
    <row r="13" spans="1:14" ht="12.75" customHeight="1" x14ac:dyDescent="0.2">
      <c r="B13" s="22" t="s">
        <v>273</v>
      </c>
    </row>
    <row r="14" spans="1:14" ht="12.75" customHeight="1" x14ac:dyDescent="0.2">
      <c r="B14" s="23"/>
    </row>
    <row r="15" spans="1:14" x14ac:dyDescent="0.2">
      <c r="B15" s="24" t="s">
        <v>190</v>
      </c>
      <c r="C15" s="25"/>
      <c r="D15" s="25"/>
      <c r="E15" s="25"/>
      <c r="F15" s="25"/>
      <c r="G15" s="25"/>
      <c r="H15" s="25"/>
      <c r="I15" s="26"/>
    </row>
    <row r="16" spans="1:14" x14ac:dyDescent="0.2">
      <c r="B16" s="27"/>
      <c r="C16" s="28" t="s">
        <v>73</v>
      </c>
      <c r="D16" s="28"/>
      <c r="E16" s="28"/>
      <c r="F16" s="28"/>
      <c r="G16" s="28"/>
      <c r="H16" s="28"/>
      <c r="I16" s="29"/>
    </row>
    <row r="17" spans="2:10" x14ac:dyDescent="0.2">
      <c r="B17" s="27"/>
      <c r="C17" s="28" t="s">
        <v>134</v>
      </c>
      <c r="D17" s="28"/>
      <c r="E17" s="28"/>
      <c r="F17" s="28"/>
      <c r="G17" s="28"/>
      <c r="H17" s="28"/>
      <c r="I17" s="29"/>
    </row>
    <row r="18" spans="2:10" x14ac:dyDescent="0.2">
      <c r="B18" s="27"/>
      <c r="C18" s="28" t="s">
        <v>74</v>
      </c>
      <c r="D18" s="28"/>
      <c r="E18" s="28"/>
      <c r="F18" s="28"/>
      <c r="G18" s="28"/>
      <c r="H18" s="28"/>
      <c r="I18" s="29"/>
    </row>
    <row r="19" spans="2:10" x14ac:dyDescent="0.2">
      <c r="B19" s="30" t="s">
        <v>225</v>
      </c>
      <c r="C19" s="28"/>
      <c r="D19" s="28"/>
      <c r="E19" s="28"/>
      <c r="F19" s="28"/>
      <c r="G19" s="28"/>
      <c r="H19" s="28"/>
      <c r="I19" s="29"/>
    </row>
    <row r="20" spans="2:10" x14ac:dyDescent="0.2">
      <c r="B20" s="385"/>
      <c r="C20" s="386"/>
      <c r="D20" s="386"/>
      <c r="E20" s="386"/>
      <c r="F20" s="386"/>
      <c r="G20" s="386"/>
      <c r="H20" s="386"/>
      <c r="I20" s="230"/>
    </row>
    <row r="21" spans="2:10" x14ac:dyDescent="0.2">
      <c r="B21" s="234"/>
      <c r="C21" s="235"/>
      <c r="D21" s="235"/>
      <c r="E21" s="235"/>
      <c r="F21" s="235"/>
      <c r="G21" s="235"/>
      <c r="H21" s="235"/>
      <c r="I21" s="233"/>
    </row>
    <row r="22" spans="2:10" x14ac:dyDescent="0.2">
      <c r="B22" s="234"/>
      <c r="C22" s="235"/>
      <c r="D22" s="235"/>
      <c r="E22" s="235"/>
      <c r="F22" s="235"/>
      <c r="G22" s="235"/>
      <c r="H22" s="235"/>
      <c r="I22" s="233"/>
    </row>
    <row r="23" spans="2:10" x14ac:dyDescent="0.2">
      <c r="B23" s="234"/>
      <c r="C23" s="235"/>
      <c r="D23" s="235"/>
      <c r="E23" s="235"/>
      <c r="F23" s="235"/>
      <c r="G23" s="235"/>
      <c r="H23" s="235"/>
      <c r="I23" s="233"/>
    </row>
    <row r="24" spans="2:10" x14ac:dyDescent="0.2">
      <c r="B24" s="234"/>
      <c r="C24" s="235"/>
      <c r="D24" s="235"/>
      <c r="E24" s="235"/>
      <c r="F24" s="235"/>
      <c r="G24" s="235"/>
      <c r="H24" s="235"/>
      <c r="I24" s="233"/>
    </row>
    <row r="25" spans="2:10" x14ac:dyDescent="0.2">
      <c r="B25" s="234"/>
      <c r="C25" s="235"/>
      <c r="D25" s="235"/>
      <c r="E25" s="235"/>
      <c r="F25" s="235"/>
      <c r="G25" s="235"/>
      <c r="H25" s="235"/>
      <c r="I25" s="233"/>
    </row>
    <row r="26" spans="2:10" x14ac:dyDescent="0.2">
      <c r="B26" s="234"/>
      <c r="C26" s="235"/>
      <c r="D26" s="235"/>
      <c r="E26" s="235"/>
      <c r="F26" s="235"/>
      <c r="G26" s="235"/>
      <c r="H26" s="235"/>
      <c r="I26" s="233"/>
    </row>
    <row r="27" spans="2:10" x14ac:dyDescent="0.2">
      <c r="B27" s="236"/>
      <c r="C27" s="237"/>
      <c r="D27" s="237"/>
      <c r="E27" s="237"/>
      <c r="F27" s="237"/>
      <c r="G27" s="237"/>
      <c r="H27" s="237"/>
      <c r="I27" s="238"/>
      <c r="J27" s="10"/>
    </row>
    <row r="28" spans="2:10" x14ac:dyDescent="0.2">
      <c r="B28" s="31" t="s">
        <v>135</v>
      </c>
      <c r="C28" s="25"/>
      <c r="D28" s="25"/>
      <c r="E28" s="25"/>
      <c r="F28" s="25"/>
      <c r="G28" s="25"/>
      <c r="H28" s="25"/>
      <c r="I28" s="26"/>
    </row>
    <row r="29" spans="2:10" x14ac:dyDescent="0.2">
      <c r="B29" s="27" t="s">
        <v>136</v>
      </c>
      <c r="C29" s="28"/>
      <c r="D29" s="28"/>
      <c r="E29" s="28"/>
      <c r="F29" s="28"/>
      <c r="G29" s="28"/>
      <c r="H29" s="28"/>
      <c r="I29" s="29"/>
    </row>
    <row r="30" spans="2:10" x14ac:dyDescent="0.2">
      <c r="B30" s="27" t="s">
        <v>131</v>
      </c>
      <c r="C30" s="28"/>
      <c r="D30" s="28"/>
      <c r="E30" s="28"/>
      <c r="F30" s="28"/>
      <c r="G30" s="28"/>
      <c r="H30" s="28"/>
      <c r="I30" s="29"/>
    </row>
    <row r="31" spans="2:10" x14ac:dyDescent="0.2">
      <c r="B31" s="27"/>
      <c r="C31" s="28" t="s">
        <v>129</v>
      </c>
      <c r="D31" s="28"/>
      <c r="E31" s="28"/>
      <c r="F31" s="28"/>
      <c r="G31" s="28"/>
      <c r="H31" s="28"/>
      <c r="I31" s="29"/>
    </row>
    <row r="32" spans="2:10" x14ac:dyDescent="0.2">
      <c r="B32" s="27"/>
      <c r="C32" s="28" t="s">
        <v>130</v>
      </c>
      <c r="D32" s="28"/>
      <c r="E32" s="28"/>
      <c r="F32" s="28"/>
      <c r="G32" s="28"/>
      <c r="H32" s="28"/>
      <c r="I32" s="29"/>
    </row>
    <row r="33" spans="2:9" x14ac:dyDescent="0.2">
      <c r="B33" s="30" t="s">
        <v>226</v>
      </c>
      <c r="C33" s="28"/>
      <c r="D33" s="28"/>
      <c r="E33" s="28"/>
      <c r="F33" s="28"/>
      <c r="G33" s="28"/>
      <c r="H33" s="28"/>
      <c r="I33" s="29"/>
    </row>
    <row r="34" spans="2:9" x14ac:dyDescent="0.2">
      <c r="B34" s="385"/>
      <c r="C34" s="386"/>
      <c r="D34" s="386"/>
      <c r="E34" s="386"/>
      <c r="F34" s="386"/>
      <c r="G34" s="386"/>
      <c r="H34" s="386"/>
      <c r="I34" s="230"/>
    </row>
    <row r="35" spans="2:9" x14ac:dyDescent="0.2">
      <c r="B35" s="234"/>
      <c r="C35" s="235"/>
      <c r="D35" s="235"/>
      <c r="E35" s="235"/>
      <c r="F35" s="235"/>
      <c r="G35" s="235"/>
      <c r="H35" s="235"/>
      <c r="I35" s="233"/>
    </row>
    <row r="36" spans="2:9" x14ac:dyDescent="0.2">
      <c r="B36" s="234"/>
      <c r="C36" s="235"/>
      <c r="D36" s="235"/>
      <c r="E36" s="235"/>
      <c r="F36" s="235"/>
      <c r="G36" s="235"/>
      <c r="H36" s="235"/>
      <c r="I36" s="233"/>
    </row>
    <row r="37" spans="2:9" x14ac:dyDescent="0.2">
      <c r="B37" s="234"/>
      <c r="C37" s="235"/>
      <c r="D37" s="235"/>
      <c r="E37" s="235"/>
      <c r="F37" s="235"/>
      <c r="G37" s="235"/>
      <c r="H37" s="235"/>
      <c r="I37" s="233"/>
    </row>
    <row r="38" spans="2:9" x14ac:dyDescent="0.2">
      <c r="B38" s="234"/>
      <c r="C38" s="235"/>
      <c r="D38" s="235"/>
      <c r="E38" s="235"/>
      <c r="F38" s="235"/>
      <c r="G38" s="235"/>
      <c r="H38" s="235"/>
      <c r="I38" s="233"/>
    </row>
    <row r="39" spans="2:9" x14ac:dyDescent="0.2">
      <c r="B39" s="234"/>
      <c r="C39" s="235"/>
      <c r="D39" s="235"/>
      <c r="E39" s="235"/>
      <c r="F39" s="235"/>
      <c r="G39" s="235"/>
      <c r="H39" s="235"/>
      <c r="I39" s="233"/>
    </row>
    <row r="40" spans="2:9" x14ac:dyDescent="0.2">
      <c r="B40" s="234"/>
      <c r="C40" s="235"/>
      <c r="D40" s="235"/>
      <c r="E40" s="235"/>
      <c r="F40" s="235"/>
      <c r="G40" s="235"/>
      <c r="H40" s="235"/>
      <c r="I40" s="233"/>
    </row>
    <row r="41" spans="2:9" ht="12.75" customHeight="1" x14ac:dyDescent="0.2">
      <c r="B41" s="234"/>
      <c r="C41" s="235"/>
      <c r="D41" s="235"/>
      <c r="E41" s="235"/>
      <c r="F41" s="235"/>
      <c r="G41" s="235"/>
      <c r="H41" s="235"/>
      <c r="I41" s="233"/>
    </row>
    <row r="42" spans="2:9" ht="12.75" customHeight="1" x14ac:dyDescent="0.2">
      <c r="B42" s="236"/>
      <c r="C42" s="237"/>
      <c r="D42" s="237"/>
      <c r="E42" s="237"/>
      <c r="F42" s="237"/>
      <c r="G42" s="237"/>
      <c r="H42" s="237"/>
      <c r="I42" s="238"/>
    </row>
    <row r="43" spans="2:9" ht="12.75" customHeight="1" x14ac:dyDescent="0.2">
      <c r="B43" s="31" t="s">
        <v>133</v>
      </c>
      <c r="C43" s="25"/>
      <c r="D43" s="25"/>
      <c r="E43" s="25"/>
      <c r="F43" s="25"/>
      <c r="G43" s="25"/>
      <c r="H43" s="25"/>
      <c r="I43" s="26"/>
    </row>
    <row r="44" spans="2:9" ht="12.75" customHeight="1" x14ac:dyDescent="0.2">
      <c r="B44" s="27" t="s">
        <v>132</v>
      </c>
      <c r="C44" s="28"/>
      <c r="D44" s="28"/>
      <c r="E44" s="28"/>
      <c r="F44" s="28"/>
      <c r="G44" s="28"/>
      <c r="H44" s="28"/>
      <c r="I44" s="29"/>
    </row>
    <row r="45" spans="2:9" ht="12.75" customHeight="1" x14ac:dyDescent="0.2">
      <c r="B45" s="27"/>
      <c r="C45" s="28" t="s">
        <v>129</v>
      </c>
      <c r="D45" s="28" t="s">
        <v>143</v>
      </c>
      <c r="E45" s="28"/>
      <c r="F45" s="28"/>
      <c r="G45" s="28"/>
      <c r="H45" s="28"/>
      <c r="I45" s="29"/>
    </row>
    <row r="46" spans="2:9" x14ac:dyDescent="0.2">
      <c r="B46" s="27"/>
      <c r="C46" s="28" t="s">
        <v>130</v>
      </c>
      <c r="D46" s="28"/>
      <c r="E46" s="28"/>
      <c r="F46" s="28"/>
      <c r="G46" s="28"/>
      <c r="H46" s="28"/>
      <c r="I46" s="29"/>
    </row>
    <row r="47" spans="2:9" x14ac:dyDescent="0.2">
      <c r="B47" s="30" t="s">
        <v>226</v>
      </c>
      <c r="C47" s="28"/>
      <c r="D47" s="28"/>
      <c r="E47" s="28"/>
      <c r="F47" s="28"/>
      <c r="G47" s="28"/>
      <c r="H47" s="28"/>
      <c r="I47" s="29"/>
    </row>
    <row r="48" spans="2:9" x14ac:dyDescent="0.2">
      <c r="B48" s="385"/>
      <c r="C48" s="386"/>
      <c r="D48" s="386"/>
      <c r="E48" s="386"/>
      <c r="F48" s="386"/>
      <c r="G48" s="386"/>
      <c r="H48" s="386"/>
      <c r="I48" s="230"/>
    </row>
    <row r="49" spans="2:10" x14ac:dyDescent="0.2">
      <c r="B49" s="234"/>
      <c r="C49" s="235"/>
      <c r="D49" s="235"/>
      <c r="E49" s="235"/>
      <c r="F49" s="235"/>
      <c r="G49" s="235"/>
      <c r="H49" s="235"/>
      <c r="I49" s="233"/>
    </row>
    <row r="50" spans="2:10" x14ac:dyDescent="0.2">
      <c r="B50" s="234"/>
      <c r="C50" s="235"/>
      <c r="D50" s="235"/>
      <c r="E50" s="235"/>
      <c r="F50" s="235"/>
      <c r="G50" s="235"/>
      <c r="H50" s="235"/>
      <c r="I50" s="233"/>
    </row>
    <row r="51" spans="2:10" x14ac:dyDescent="0.2">
      <c r="B51" s="234"/>
      <c r="C51" s="235"/>
      <c r="D51" s="235"/>
      <c r="E51" s="235"/>
      <c r="F51" s="235"/>
      <c r="G51" s="235"/>
      <c r="H51" s="235"/>
      <c r="I51" s="233"/>
    </row>
    <row r="52" spans="2:10" x14ac:dyDescent="0.2">
      <c r="B52" s="234"/>
      <c r="C52" s="235"/>
      <c r="D52" s="235"/>
      <c r="E52" s="235"/>
      <c r="F52" s="235"/>
      <c r="G52" s="235"/>
      <c r="H52" s="235"/>
      <c r="I52" s="233"/>
    </row>
    <row r="53" spans="2:10" x14ac:dyDescent="0.2">
      <c r="B53" s="234"/>
      <c r="C53" s="235"/>
      <c r="D53" s="235"/>
      <c r="E53" s="235"/>
      <c r="F53" s="235"/>
      <c r="G53" s="235"/>
      <c r="H53" s="235"/>
      <c r="I53" s="233"/>
    </row>
    <row r="54" spans="2:10" x14ac:dyDescent="0.2">
      <c r="B54" s="234"/>
      <c r="C54" s="235"/>
      <c r="D54" s="235"/>
      <c r="E54" s="235"/>
      <c r="F54" s="235"/>
      <c r="G54" s="235"/>
      <c r="H54" s="235"/>
      <c r="I54" s="233"/>
    </row>
    <row r="55" spans="2:10" x14ac:dyDescent="0.2">
      <c r="B55" s="234"/>
      <c r="C55" s="235"/>
      <c r="D55" s="235"/>
      <c r="E55" s="235"/>
      <c r="F55" s="235"/>
      <c r="G55" s="235"/>
      <c r="H55" s="235"/>
      <c r="I55" s="233"/>
    </row>
    <row r="56" spans="2:10" x14ac:dyDescent="0.2">
      <c r="B56" s="236"/>
      <c r="C56" s="237"/>
      <c r="D56" s="237"/>
      <c r="E56" s="237"/>
      <c r="F56" s="237"/>
      <c r="G56" s="237"/>
      <c r="H56" s="237"/>
      <c r="I56" s="238"/>
    </row>
    <row r="57" spans="2:10" x14ac:dyDescent="0.2">
      <c r="B57" s="32"/>
      <c r="C57" s="33"/>
      <c r="D57" s="33"/>
      <c r="E57" s="33"/>
      <c r="F57" s="33"/>
      <c r="G57" s="33"/>
      <c r="H57" s="33"/>
      <c r="I57" s="33"/>
    </row>
    <row r="58" spans="2:10" x14ac:dyDescent="0.2">
      <c r="B58" s="34" t="s">
        <v>75</v>
      </c>
      <c r="C58" s="35"/>
      <c r="D58" s="35"/>
      <c r="E58" s="35"/>
      <c r="F58" s="35"/>
      <c r="G58" s="35"/>
      <c r="H58" s="35"/>
      <c r="I58" s="36"/>
      <c r="J58" s="10"/>
    </row>
    <row r="59" spans="2:10" ht="12.75" customHeight="1" x14ac:dyDescent="0.2">
      <c r="B59" s="402" t="s">
        <v>72</v>
      </c>
      <c r="C59" s="253"/>
      <c r="D59" s="253"/>
      <c r="E59" s="401" t="s">
        <v>173</v>
      </c>
      <c r="F59" s="401" t="s">
        <v>56</v>
      </c>
      <c r="G59" s="35"/>
      <c r="H59" s="35"/>
      <c r="J59" s="10"/>
    </row>
    <row r="60" spans="2:10" ht="12.75" customHeight="1" x14ac:dyDescent="0.2">
      <c r="B60" s="263"/>
      <c r="C60" s="255"/>
      <c r="D60" s="255"/>
      <c r="E60" s="271"/>
      <c r="F60" s="271"/>
      <c r="G60" s="35"/>
      <c r="H60" s="35"/>
      <c r="J60" s="10"/>
    </row>
    <row r="61" spans="2:10" x14ac:dyDescent="0.2">
      <c r="B61" s="389"/>
      <c r="C61" s="251"/>
      <c r="D61" s="251"/>
      <c r="E61" s="37"/>
      <c r="F61" s="38"/>
      <c r="G61" s="35"/>
      <c r="H61" s="35"/>
      <c r="J61" s="10"/>
    </row>
    <row r="62" spans="2:10" ht="12.75" customHeight="1" x14ac:dyDescent="0.2">
      <c r="B62" s="389"/>
      <c r="C62" s="251"/>
      <c r="D62" s="251"/>
      <c r="E62" s="37"/>
      <c r="F62" s="38"/>
      <c r="G62" s="35"/>
      <c r="H62" s="35"/>
      <c r="J62" s="10"/>
    </row>
    <row r="63" spans="2:10" ht="12.75" customHeight="1" x14ac:dyDescent="0.2">
      <c r="B63" s="389"/>
      <c r="C63" s="251"/>
      <c r="D63" s="251"/>
      <c r="E63" s="37"/>
      <c r="F63" s="38"/>
      <c r="G63" s="35"/>
      <c r="H63" s="35"/>
      <c r="J63" s="10"/>
    </row>
    <row r="64" spans="2:10" x14ac:dyDescent="0.2">
      <c r="B64" s="389"/>
      <c r="C64" s="251"/>
      <c r="D64" s="251"/>
      <c r="E64" s="37"/>
      <c r="F64" s="38"/>
      <c r="G64" s="35"/>
      <c r="H64" s="35"/>
      <c r="J64" s="10"/>
    </row>
    <row r="65" spans="2:10" x14ac:dyDescent="0.2">
      <c r="B65" s="389"/>
      <c r="C65" s="251"/>
      <c r="D65" s="251"/>
      <c r="E65" s="37"/>
      <c r="F65" s="38"/>
      <c r="G65" s="35"/>
      <c r="H65" s="35"/>
      <c r="J65" s="10"/>
    </row>
    <row r="66" spans="2:10" x14ac:dyDescent="0.2">
      <c r="G66" s="35"/>
      <c r="H66" s="35"/>
    </row>
    <row r="67" spans="2:10" hidden="1" x14ac:dyDescent="0.2">
      <c r="G67" s="35"/>
      <c r="H67" s="35"/>
    </row>
    <row r="68" spans="2:10" hidden="1" x14ac:dyDescent="0.2">
      <c r="G68" s="35"/>
    </row>
  </sheetData>
  <sheetProtection algorithmName="SHA-512" hashValue="idCUv78LKXUDpwUxAa98dZuPXnjcDKmZubXy3tZw7t+ZMaRlSEo+6LsZJqGnkdkKn/mrexLXPYTRJOHlSNYkQg==" saltValue="yXWkPMwvXb2hl80hTi8bKA==" spinCount="100000" sheet="1" selectLockedCells="1"/>
  <mergeCells count="11">
    <mergeCell ref="B65:D65"/>
    <mergeCell ref="B59:D60"/>
    <mergeCell ref="B61:D61"/>
    <mergeCell ref="B62:D62"/>
    <mergeCell ref="E59:E60"/>
    <mergeCell ref="F59:F60"/>
    <mergeCell ref="B63:D63"/>
    <mergeCell ref="B64:D64"/>
    <mergeCell ref="B20:I27"/>
    <mergeCell ref="B34:I42"/>
    <mergeCell ref="B48:I56"/>
  </mergeCells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468" r:id="rId4" name="Check Box 1188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69" r:id="rId5" name="Check Box 1189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0" r:id="rId6" name="Check Box 1190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9525</xdr:rowOff>
                  </from>
                  <to>
                    <xdr:col>2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1" r:id="rId7" name="Check Box 1191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9525</xdr:rowOff>
                  </from>
                  <to>
                    <xdr:col>2</xdr:col>
                    <xdr:colOff>19050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2" r:id="rId8" name="Check Box 1192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3" r:id="rId9" name="Check Box 1193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9525</xdr:rowOff>
                  </from>
                  <to>
                    <xdr:col>2</xdr:col>
                    <xdr:colOff>19050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4" r:id="rId10" name="Check Box 1194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Poslovni plan</vt:lpstr>
      <vt:lpstr>Namjena kredita-I-PB</vt:lpstr>
      <vt:lpstr>Kupci</vt:lpstr>
      <vt:lpstr>Dobavljači</vt:lpstr>
      <vt:lpstr>Zaduženost</vt:lpstr>
      <vt:lpstr>Zalihe</vt:lpstr>
      <vt:lpstr>Prihodi</vt:lpstr>
      <vt:lpstr>Ostali podaci</vt:lpstr>
      <vt:lpstr>Ostali podaci (Mikro)</vt:lpstr>
      <vt:lpstr>šifarnik</vt:lpstr>
      <vt:lpstr>osnova1</vt:lpstr>
      <vt:lpstr>otplata1</vt:lpstr>
      <vt:lpstr>PDV</vt:lpstr>
      <vt:lpstr>Dobavljači!Print_Area</vt:lpstr>
      <vt:lpstr>Kupci!Print_Area</vt:lpstr>
      <vt:lpstr>'Namjena kredita-I-PB'!Print_Area</vt:lpstr>
      <vt:lpstr>'Ostali podaci'!Print_Area</vt:lpstr>
      <vt:lpstr>'Ostali podaci (Mikro)'!Print_Area</vt:lpstr>
      <vt:lpstr>'Poslovni plan'!Print_Area</vt:lpstr>
      <vt:lpstr>Prihodi!Print_Area</vt:lpstr>
      <vt:lpstr>Zaduženost!Print_Area</vt:lpstr>
      <vt:lpstr>Zalihe!Print_Area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Milić Andrea</cp:lastModifiedBy>
  <cp:lastPrinted>2023-02-09T05:57:32Z</cp:lastPrinted>
  <dcterms:created xsi:type="dcterms:W3CDTF">2018-11-05T09:50:24Z</dcterms:created>
  <dcterms:modified xsi:type="dcterms:W3CDTF">2023-05-09T06:56:05Z</dcterms:modified>
</cp:coreProperties>
</file>