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4_{5C800532-075D-406A-A7D1-438B06514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 - HBOR" sheetId="1" r:id="rId1"/>
    <sheet name="Specifikacija mobilnih uređaja " sheetId="5" r:id="rId2"/>
  </sheets>
  <definedNames>
    <definedName name="_xlnm.Print_Area" localSheetId="0">'Troskovnik - HBOR'!$A$1:$G$132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73" i="1"/>
  <c r="D79" i="1"/>
  <c r="D19" i="1"/>
</calcChain>
</file>

<file path=xl/sharedStrings.xml><?xml version="1.0" encoding="utf-8"?>
<sst xmlns="http://schemas.openxmlformats.org/spreadsheetml/2006/main" count="329" uniqueCount="218">
  <si>
    <t>Redni broj</t>
  </si>
  <si>
    <t>Opis usluge</t>
  </si>
  <si>
    <t>Jedinica mjere</t>
  </si>
  <si>
    <t>Okvirne mjesečne količine</t>
  </si>
  <si>
    <t>Ugovorno razdoblje mjeseci</t>
  </si>
  <si>
    <t>(7)=(4)x(5)x(6)</t>
  </si>
  <si>
    <t>TROŠKOVNIK A - Cjenik mjesečnih naknada</t>
  </si>
  <si>
    <t>1.1.</t>
  </si>
  <si>
    <t>Naknada za mobilni govorni priključak kategorija 1</t>
  </si>
  <si>
    <t>1.1.1.</t>
  </si>
  <si>
    <t>Mjesečna naknada za mobilni govorni priključak uključen u VPN Naručitelja s uključenim uslugama:</t>
  </si>
  <si>
    <t>kom</t>
  </si>
  <si>
    <t>neograničeno min prema svim nacionalnim pokretnim i nepokretnim mrežama u RH</t>
  </si>
  <si>
    <t>minimalno 240 minuta za međunarodne i roaming pozive u zemljama van EU/Eea</t>
  </si>
  <si>
    <t>neograničeno min za roaming pozive u zemljama van EU/EEA</t>
  </si>
  <si>
    <t>neograničeno min za roaming pozive u zemljama EEA</t>
  </si>
  <si>
    <t>minimalno 1100 MB u raomingu van EU/EEA</t>
  </si>
  <si>
    <t>(* Nakon iskorištenog ponuđenog podatkovnog paketa, Ponuditelj treba osigurati smanjenje brzine prijenosa podataka do isteka obračunskog razdoblja bez dodatne naplate Naručitelju)</t>
  </si>
  <si>
    <t>- neograničen broj govornih minuta prema mobilnim linijama unutar VPN-a Naručitelja</t>
  </si>
  <si>
    <t>1.1.2.</t>
  </si>
  <si>
    <t>Iznos naknade za uspostavu poziva</t>
  </si>
  <si>
    <t>1.2.</t>
  </si>
  <si>
    <t>Naknada za mobilni govorni priključak kategorija 2</t>
  </si>
  <si>
    <t>1.2.1.</t>
  </si>
  <si>
    <t>neograničeni broj  SMS poruka prema svim mrežama u RH</t>
  </si>
  <si>
    <t>neograničen broj govornih minuta prema mobilnim linijama unutar VPN-a Naručitelja</t>
  </si>
  <si>
    <t>1.2.2.</t>
  </si>
  <si>
    <t>1.3.</t>
  </si>
  <si>
    <t>Naknada za mobilni govorni priključak kategorija 3</t>
  </si>
  <si>
    <t>1.3.1.</t>
  </si>
  <si>
    <t>minimalno 1000 min prema svim nacionalnim pokretnim i nepokretnim mrežama u RH</t>
  </si>
  <si>
    <t>minmalno 1000  SMS poruka prema svim mrežama u RH</t>
  </si>
  <si>
    <t>1.3.2.</t>
  </si>
  <si>
    <t>TROŠKOVNIK B - Cjenik usluga nakon iskorištenih tarifnih količina. Usluge unutar nacionalnih mreža nakon iskorištenog  glasovnog i sms prometa uključenog u mjesečnu naknadu za sve mobilne govorne priključke</t>
  </si>
  <si>
    <t>Pozivi prema nepokretnim mrežama unutar RH</t>
  </si>
  <si>
    <t>min</t>
  </si>
  <si>
    <t>Pozivima prema ostalim pokretnim mrežama unutar RH</t>
  </si>
  <si>
    <t>Pozivi prema pokretnoj mreži operatera unutar RH</t>
  </si>
  <si>
    <t>SMS</t>
  </si>
  <si>
    <t>MMS</t>
  </si>
  <si>
    <t>TROŠKOVNIK C - Cjenik međunarodnog i roaming prometa za mobile govorne priključke</t>
  </si>
  <si>
    <t>SMS međunarodni</t>
  </si>
  <si>
    <t>SMS roaming iz Bosne i Hercegovine</t>
  </si>
  <si>
    <t>SMS roaming iz Srbije</t>
  </si>
  <si>
    <t>SMS roaming iz Crne Gore</t>
  </si>
  <si>
    <t>SMS roaming iz ostalih zemalja Europe i svijeta</t>
  </si>
  <si>
    <t>MMS međunarodni</t>
  </si>
  <si>
    <t>MMS roaming iz Bosne i Hercegovine</t>
  </si>
  <si>
    <t>MMS roaming iz Srbije</t>
  </si>
  <si>
    <t>MMS roaming iz Crne Gore</t>
  </si>
  <si>
    <t>MMS roaming iz ostalih zemalja Europe i svijeta</t>
  </si>
  <si>
    <t>Cijena razgovora dolaznih poziva u roamingu iz Bosne i Hercegovine</t>
  </si>
  <si>
    <t>Cijena razgovora dolaznih poziva u roamingu iz Srbije</t>
  </si>
  <si>
    <t>Cijena razgovora dolaznih poziva u roamingu iz Crne Gore</t>
  </si>
  <si>
    <t>Cijena razgovora dolaznih poziva u roamingu iz ostalih zemalja Europe i svijeta</t>
  </si>
  <si>
    <t>Cijena razgovora odlaznih poziva u roamingu iz Bosne i Hercegovine</t>
  </si>
  <si>
    <t>Cijena razgovora odlaznih poziva u roamingu iz Srbije</t>
  </si>
  <si>
    <t>Cijena razgovora odlaznih poziva u roamingu iz Crne Gore</t>
  </si>
  <si>
    <t>Cijena razgovora odlaznih poziva u roamingu iz ostalih zemalja Europe i svijeta</t>
  </si>
  <si>
    <t>Cijena razgovora prema inozemnim mrežama u EU</t>
  </si>
  <si>
    <t>Cijena razgovora prema inozemnim mrežama u Bosni i Hercegovini</t>
  </si>
  <si>
    <t>Cijena razgovora prema inozemnim mrežama u Srbiji</t>
  </si>
  <si>
    <t>Cijena razgovora prema inozemnim mrežama u Crnoj Gori</t>
  </si>
  <si>
    <t>Cijena razgovora prema inozemnim mrežama u ostalim državama Europe i svijeta</t>
  </si>
  <si>
    <t>TROŠKOVNIK D - Cjenik mobilnih uređaja</t>
  </si>
  <si>
    <t xml:space="preserve">Okvirne količine za 24 mjeseca </t>
  </si>
  <si>
    <t>6.1.</t>
  </si>
  <si>
    <t>7.1.</t>
  </si>
  <si>
    <t>PRIKLJUČNE PRISTOJBE</t>
  </si>
  <si>
    <t>Voip PBX trunk priključak sa PRA sučeljem, 30 kanala</t>
  </si>
  <si>
    <t>Voip PBX trunk priključak sa SIP trunkom, 30 kanala</t>
  </si>
  <si>
    <t>analogni priključak s jednim kanalom i jednim brojem</t>
  </si>
  <si>
    <t>analogni priključak s dva kanala i dva broja</t>
  </si>
  <si>
    <t>0800 priključak s 4 znamenke i jednim odredištem</t>
  </si>
  <si>
    <t>7.2.</t>
  </si>
  <si>
    <t>MJESEČNE NAKNADE I PROMET</t>
  </si>
  <si>
    <t>mjesečna naknada za najam Voip PBX trunk priključka sa PRA sučeljem**, 30 kanala</t>
  </si>
  <si>
    <t>mjesečna naknada za DDI numeraciju</t>
  </si>
  <si>
    <t>mjesečna naknada za najam analognog priključka s jednim kanalom i jednim brojem</t>
  </si>
  <si>
    <t>mjesečna naknada za najam analognog priključka s dva kanala i dva broja</t>
  </si>
  <si>
    <t>nacionalni pozivi prema nepokretnim mrežama (min)</t>
  </si>
  <si>
    <t>nacionalni pozivi prema pokretnim mrežama (min)</t>
  </si>
  <si>
    <t>međunarodni pozivi prema nepokretnim mrežama (min)</t>
  </si>
  <si>
    <t>međunarodni pozivi prema pokretnim mrežama (min)</t>
  </si>
  <si>
    <t>mjesečna naknada za 0800 priključak s 4 znamenke i jednim odredištem</t>
  </si>
  <si>
    <t>Pozivi na 0800 iz fiksnih mreža</t>
  </si>
  <si>
    <t>Pozivi na 0800 iz mobilnih mreža</t>
  </si>
  <si>
    <t>Pozivi na 0800 iz fiksnih mreža (min)</t>
  </si>
  <si>
    <t>Pozivi na 0800 iz mobilnih mreža (min)</t>
  </si>
  <si>
    <r>
      <t xml:space="preserve">neograničeni broj </t>
    </r>
    <r>
      <rPr>
        <b/>
        <i/>
        <sz val="8"/>
        <rFont val="Calibri"/>
        <family val="2"/>
        <charset val="238"/>
      </rPr>
      <t xml:space="preserve"> SMS</t>
    </r>
    <r>
      <rPr>
        <i/>
        <sz val="8"/>
        <rFont val="Calibri"/>
        <family val="2"/>
        <charset val="238"/>
      </rPr>
      <t xml:space="preserve"> poruka prema svim mrežama u RH</t>
    </r>
  </si>
  <si>
    <r>
      <t xml:space="preserve"> </t>
    </r>
    <r>
      <rPr>
        <b/>
        <i/>
        <sz val="8"/>
        <rFont val="Calibri"/>
        <family val="2"/>
        <charset val="238"/>
      </rPr>
      <t>minimalno 15 GB</t>
    </r>
    <r>
      <rPr>
        <i/>
        <sz val="8"/>
        <rFont val="Calibri"/>
        <family val="2"/>
        <charset val="238"/>
      </rPr>
      <t xml:space="preserve"> prijenosa podataka unutar RH*</t>
    </r>
  </si>
  <si>
    <r>
      <t xml:space="preserve">(NAPOMENA: </t>
    </r>
    <r>
      <rPr>
        <i/>
        <sz val="8"/>
        <rFont val="Calibri"/>
        <family val="2"/>
        <charset val="238"/>
      </rPr>
      <t>Naknada za pristup mobilnoj mreži je uračunata u iznos mjesečne naknade</t>
    </r>
    <r>
      <rPr>
        <b/>
        <i/>
        <sz val="8"/>
        <rFont val="Calibri"/>
        <family val="2"/>
        <charset val="238"/>
      </rPr>
      <t>)</t>
    </r>
  </si>
  <si>
    <r>
      <rPr>
        <b/>
        <i/>
        <sz val="8"/>
        <rFont val="Calibri"/>
        <family val="2"/>
        <charset val="238"/>
      </rPr>
      <t>minimalno 10GB</t>
    </r>
    <r>
      <rPr>
        <i/>
        <sz val="8"/>
        <rFont val="Calibri"/>
        <family val="2"/>
        <charset val="238"/>
      </rPr>
      <t xml:space="preserve"> prijenosa podataka unutar RH*</t>
    </r>
  </si>
  <si>
    <r>
      <rPr>
        <b/>
        <i/>
        <sz val="8"/>
        <rFont val="Calibri"/>
        <family val="2"/>
        <charset val="238"/>
      </rPr>
      <t xml:space="preserve">minimalno </t>
    </r>
    <r>
      <rPr>
        <b/>
        <i/>
        <sz val="8"/>
        <color rgb="FFFF0000"/>
        <rFont val="Calibri"/>
        <family val="2"/>
        <charset val="238"/>
      </rPr>
      <t>5 GB</t>
    </r>
    <r>
      <rPr>
        <i/>
        <sz val="8"/>
        <rFont val="Calibri"/>
        <family val="2"/>
        <charset val="238"/>
      </rPr>
      <t xml:space="preserve"> prijenosa podataka unutar RH*</t>
    </r>
  </si>
  <si>
    <r>
      <t>Napomena: Molimo Ponuditelja da upiše model uređaja za točke 4.1, 4.2 i 4.3</t>
    </r>
    <r>
      <rPr>
        <b/>
        <sz val="8"/>
        <rFont val="Calibri"/>
        <family val="2"/>
        <charset val="238"/>
      </rPr>
      <t xml:space="preserve"> </t>
    </r>
  </si>
  <si>
    <t>RED. BR.</t>
  </si>
  <si>
    <t>TROŠKOVNIK</t>
  </si>
  <si>
    <t>1.</t>
  </si>
  <si>
    <t>TROŠKOVNIK A</t>
  </si>
  <si>
    <t>2.</t>
  </si>
  <si>
    <t>TROŠKOVNIK B</t>
  </si>
  <si>
    <t>3.</t>
  </si>
  <si>
    <t>TROŠKOVNIK C</t>
  </si>
  <si>
    <t>4.</t>
  </si>
  <si>
    <t>TROŠKOVNIK D</t>
  </si>
  <si>
    <t>5.</t>
  </si>
  <si>
    <t>TROŠKOVNIK E</t>
  </si>
  <si>
    <t>6.</t>
  </si>
  <si>
    <t>TROŠKOVNIK F</t>
  </si>
  <si>
    <t>TROŠKOVNIK G</t>
  </si>
  <si>
    <t>CIJENA PONUDE BEZ PDV-a</t>
  </si>
  <si>
    <t>PDV</t>
  </si>
  <si>
    <t>UKUPNA CIJENA PONUDE S PDV-om</t>
  </si>
  <si>
    <t>Jedinična cijena u €</t>
  </si>
  <si>
    <t>Ukupna cijena u € (bez PDV-a)</t>
  </si>
  <si>
    <t>5.1.</t>
  </si>
  <si>
    <t>4.3.</t>
  </si>
  <si>
    <t>4.2.</t>
  </si>
  <si>
    <t>4.1.</t>
  </si>
  <si>
    <t>3.2.3.</t>
  </si>
  <si>
    <t>3.2.2.</t>
  </si>
  <si>
    <t>3.2.1.</t>
  </si>
  <si>
    <t>3.2.</t>
  </si>
  <si>
    <t>3.1.9.</t>
  </si>
  <si>
    <t>3.1.8.</t>
  </si>
  <si>
    <t>3.1.7.</t>
  </si>
  <si>
    <t>3.1.6.</t>
  </si>
  <si>
    <t>3.1.5.</t>
  </si>
  <si>
    <t>3.1.4.</t>
  </si>
  <si>
    <t>3.1.3.</t>
  </si>
  <si>
    <t>3.1.2.</t>
  </si>
  <si>
    <t>3.1.1.</t>
  </si>
  <si>
    <t>3.1.</t>
  </si>
  <si>
    <t>3.9.</t>
  </si>
  <si>
    <t>3.8.</t>
  </si>
  <si>
    <t>3.7.</t>
  </si>
  <si>
    <t>3.6.</t>
  </si>
  <si>
    <t>3.5.</t>
  </si>
  <si>
    <t>3.4.</t>
  </si>
  <si>
    <t>3.3.</t>
  </si>
  <si>
    <t>2.5.</t>
  </si>
  <si>
    <t>2.4.</t>
  </si>
  <si>
    <t>2.3.</t>
  </si>
  <si>
    <t>2.2.</t>
  </si>
  <si>
    <t>2.1.</t>
  </si>
  <si>
    <t>UKUPNO (€)</t>
  </si>
  <si>
    <t>Ekran</t>
  </si>
  <si>
    <t>Ostalo</t>
  </si>
  <si>
    <t>Baterija</t>
  </si>
  <si>
    <t>Mreža</t>
  </si>
  <si>
    <t>GSM / CDMA / HSPA / EVDO / LTE / 5G</t>
  </si>
  <si>
    <t>CPU</t>
  </si>
  <si>
    <t>Memorija</t>
  </si>
  <si>
    <t>Foto i video</t>
  </si>
  <si>
    <t>50+10+12 Mpx;Selfie 12 Mpx</t>
  </si>
  <si>
    <t>SIM</t>
  </si>
  <si>
    <t>Nano-SIM and eSIM or Dual SIM </t>
  </si>
  <si>
    <t>Uređaji moraju biti na trenutno aktualnoj verziji operativnog sustava i moraju podržavati nadogradnju na slijedeću verziju OS-a.
Uređaji moraju primati sigurnosne nadogradnje u ciklusu manjem ili jednakom od 90 dana.
Uređaj podržava puštanje u rad (enrollment)  sa MDM klijentom koji mora omogućiti:                                
• Na jednom mjestu pregled mobilnih uređaja naručitelja
• Kontrola aplikacija koje se koriste na mobilnim uređajima
• Zabrana pristupa poslovnim aplikacijama i datotekama u slučaju kršenja definiranih sigurnosnih politika
• Podrška za korisnike daljinskim lociranjem, zaključavanjem i brisanjem uređaja u slučaju gubitka ili krađe, kao i daljinsko rješavanje problema s uređajem i uslugom</t>
  </si>
  <si>
    <t>GSM / HSPA / LTE / 5G</t>
  </si>
  <si>
    <t>128GB 6GB RAM</t>
  </si>
  <si>
    <t>Octa-core (1x3.36 GHz Cortex-X3 &amp; 2x2.8 GHz Cortex-A715 &amp; 2x2.8 GHz Cortex-A710 &amp; 3x2.0 GHz Cortex-A510) ili Hexa-core (2x3.46 GHz Everest + 4x2.02 GHz Sawtooth)</t>
  </si>
  <si>
    <t>256GB 8GB RAM ili 128GB 6GB RAM</t>
  </si>
  <si>
    <t>Mobilni uređaj tip I</t>
  </si>
  <si>
    <t>50+10+12 Mpx;Selfie 12 Mpx ili 48+12+12 Mpx;selfie 12 Mpx</t>
  </si>
  <si>
    <t xml:space="preserve"> 3200 mAh ili 4700 mAh</t>
  </si>
  <si>
    <t>Mobilni uređaj tip II</t>
  </si>
  <si>
    <t>Octa-core (1x3.36 GHz Cortex-X3 &amp; 2x2.8 GHz Cortex-A715 &amp; 2x2.8 GHz Cortex-A710 &amp; 3x2.0 GHz Cortex-A510) ili Hexa-core (2x3.23 GHz Avalanche + 4x1.82 GHz Blizzard)</t>
  </si>
  <si>
    <t>128GB 8GB RAM ili 128GB 6GB RAM</t>
  </si>
  <si>
    <t>min 6.1 inches</t>
  </si>
  <si>
    <t xml:space="preserve"> min 6,1"</t>
  </si>
  <si>
    <t>3900 mAh ili 3279 mAh</t>
  </si>
  <si>
    <t>Octa-core (2x2.4 GHz Cortex-A78 &amp; 6x2.0 GHz Cortex-A55) ili 2.65 GHz, Hexa Core Processor</t>
  </si>
  <si>
    <t>3500 mAh, Li-ion Battery ili 5000 mAh, Li-Po Battery</t>
  </si>
  <si>
    <t>48+8+5+2 Mpx;Selfie 13 Mpx ili 3840 x 2160 pixels8.29 MP</t>
  </si>
  <si>
    <t>Super AMOLED, 90Hz 6,4" " ili IPS 6,1 incha1400:1 static kontrast</t>
  </si>
  <si>
    <t>DA</t>
  </si>
  <si>
    <t>Mogućnost ponude uređaja po  Zoot Refreshed technology™ standardu s jamstvom od 24 mjeseca.</t>
  </si>
  <si>
    <t xml:space="preserve">Mobilni uređaj tip III </t>
  </si>
  <si>
    <t>NE</t>
  </si>
  <si>
    <t>količ. mjeseč (min/kom)</t>
  </si>
  <si>
    <t>veze ostvareno stalnim vodom 5 Mbit/s (simetrične brzine) između naručiteljevih lokacija</t>
  </si>
  <si>
    <t>mjesečna naknada za usluge podatkovnog povezivanja sa neograničenim prometom  5 Mbit/s (simetrične brzine)</t>
  </si>
  <si>
    <t>mjesečna naknada za priključak ADSL (10 Mbit/s /512 kbit/s) ili veće brzine (uz analogni priključak), flat Internet promet</t>
  </si>
  <si>
    <t>Samostalni IP TV priključak Osnovni paket</t>
  </si>
  <si>
    <t>Usluga najma optičkih parica- Darkfiber Gajeva 33 - Trg J.J.Strossmayera 9 (Zagreb)</t>
  </si>
  <si>
    <t>Usluga najma optičkih parica- Darkfiber Zelinska 3 - Trg J.J.Strossmayera 9 (Zagreb)</t>
  </si>
  <si>
    <t>Usluga</t>
  </si>
  <si>
    <t xml:space="preserve">Mjesečna naknada za sustav za nadzor mobilnih uređaja </t>
  </si>
  <si>
    <t xml:space="preserve"> TROŠKOVNIK F - NEPOKRETNA TELEFONIJA</t>
  </si>
  <si>
    <t>TROŠKOVNIK E- SUSTAV ZA NADZOR MOBILINIH UREĐAJA</t>
  </si>
  <si>
    <t>6.1.1.</t>
  </si>
  <si>
    <t>6.1.2.</t>
  </si>
  <si>
    <t>6.1.3.</t>
  </si>
  <si>
    <t>6.1.4.</t>
  </si>
  <si>
    <t>6.1.5.</t>
  </si>
  <si>
    <t>6.2.</t>
  </si>
  <si>
    <t>6.2.1.</t>
  </si>
  <si>
    <t>6.2.2.</t>
  </si>
  <si>
    <t>6.2.3.</t>
  </si>
  <si>
    <t>6.2.4.</t>
  </si>
  <si>
    <t>6.2.5.</t>
  </si>
  <si>
    <t>6.2.6.</t>
  </si>
  <si>
    <t>6.2.7.</t>
  </si>
  <si>
    <t>6.2.8.</t>
  </si>
  <si>
    <t>6.2.9.</t>
  </si>
  <si>
    <t>6.2.10.</t>
  </si>
  <si>
    <t>6.2.11.</t>
  </si>
  <si>
    <t>6.2.12.</t>
  </si>
  <si>
    <t>6.2.13.</t>
  </si>
  <si>
    <t>6.2.14.</t>
  </si>
  <si>
    <t>TROŠKOVNIK G   Internet Podatkovne veze i IP TV</t>
  </si>
  <si>
    <t>7.3.</t>
  </si>
  <si>
    <t>7.4.</t>
  </si>
  <si>
    <t>7.5.</t>
  </si>
  <si>
    <t>7.6.</t>
  </si>
  <si>
    <t>GSM telefon TIP 1 - Ponuđeni mobilni uređaj:prema specifikaciji. - Punjač za uređaj sa svim potrebnim kablovima za punjenje punjačem i putem USB priključka na računalu. Podržano upravljanje MDM sustavomGarancija minimalno 24 mjeseca.</t>
  </si>
  <si>
    <t>GSM telefon TIP 2 - Ponuđeni mobilni uređaj:prema specifikaciji. - Punjač za uređaj sa svim potrebnim kablovima za punjenje punjačem i putem USB priključka na računalu. Podržano upravljanje MDM sustavomGarancija minimalno 24 mjeseca.</t>
  </si>
  <si>
    <t>GSM telefon TIP 3 - Ponuđeni mobilni uređaj:prema specifikaciji. - Punjač za uređaj sa svim potrebnim kablovima za punjenje punjačem i putem USB priključka na računalu. Podržano upravljanje MDM sustavomGarancija minimalno 24 mjeseca.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</si>
</sst>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8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trike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trike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trike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/>
    <xf numFmtId="1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11" fillId="4" borderId="11" xfId="0" applyFont="1" applyFill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0" fillId="0" borderId="0" xfId="0" applyFont="1"/>
    <xf numFmtId="0" fontId="21" fillId="0" borderId="1" xfId="0" applyFont="1" applyBorder="1" applyAlignment="1">
      <alignment vertical="top"/>
    </xf>
    <xf numFmtId="0" fontId="22" fillId="0" borderId="1" xfId="0" applyFont="1" applyBorder="1" applyAlignment="1"/>
    <xf numFmtId="0" fontId="19" fillId="0" borderId="1" xfId="0" applyFont="1" applyBorder="1" applyAlignment="1">
      <alignment vertical="top"/>
    </xf>
    <xf numFmtId="0" fontId="19" fillId="0" borderId="1" xfId="0" applyFont="1" applyBorder="1" applyAlignment="1"/>
    <xf numFmtId="0" fontId="21" fillId="0" borderId="1" xfId="0" applyFont="1" applyBorder="1" applyAlignment="1"/>
    <xf numFmtId="0" fontId="24" fillId="0" borderId="1" xfId="1" applyFont="1" applyBorder="1" applyAlignment="1">
      <alignment vertical="center"/>
    </xf>
    <xf numFmtId="0" fontId="21" fillId="0" borderId="12" xfId="0" applyFont="1" applyBorder="1" applyAlignment="1">
      <alignment vertical="top"/>
    </xf>
    <xf numFmtId="0" fontId="25" fillId="0" borderId="0" xfId="0" applyFont="1" applyAlignment="1"/>
    <xf numFmtId="0" fontId="20" fillId="0" borderId="15" xfId="0" applyFont="1" applyBorder="1" applyAlignment="1">
      <alignment vertical="center" textRotation="90"/>
    </xf>
    <xf numFmtId="0" fontId="23" fillId="0" borderId="0" xfId="0" applyFont="1" applyAlignment="1">
      <alignment vertical="center" textRotation="90"/>
    </xf>
    <xf numFmtId="0" fontId="23" fillId="0" borderId="16" xfId="0" applyFont="1" applyBorder="1" applyAlignment="1">
      <alignment vertical="center" textRotation="90"/>
    </xf>
    <xf numFmtId="0" fontId="18" fillId="0" borderId="15" xfId="0" applyFont="1" applyBorder="1" applyAlignment="1">
      <alignment vertical="center" textRotation="90"/>
    </xf>
    <xf numFmtId="0" fontId="25" fillId="0" borderId="0" xfId="0" applyFont="1" applyAlignment="1">
      <alignment vertical="center" textRotation="90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" fillId="0" borderId="9" xfId="0" applyFont="1" applyBorder="1"/>
    <xf numFmtId="0" fontId="0" fillId="0" borderId="1" xfId="0" applyBorder="1"/>
    <xf numFmtId="0" fontId="2" fillId="5" borderId="1" xfId="0" applyFont="1" applyFill="1" applyBorder="1" applyAlignment="1">
      <alignment vertical="justify"/>
    </xf>
    <xf numFmtId="0" fontId="2" fillId="4" borderId="1" xfId="0" applyFont="1" applyFill="1" applyBorder="1" applyAlignment="1">
      <alignment vertical="justify"/>
    </xf>
    <xf numFmtId="0" fontId="2" fillId="5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vertical="justify"/>
    </xf>
    <xf numFmtId="0" fontId="2" fillId="4" borderId="11" xfId="0" applyFont="1" applyFill="1" applyBorder="1" applyAlignment="1">
      <alignment vertical="justify"/>
    </xf>
    <xf numFmtId="0" fontId="27" fillId="0" borderId="1" xfId="0" applyFont="1" applyBorder="1" applyAlignment="1">
      <alignment horizontal="center"/>
    </xf>
    <xf numFmtId="0" fontId="0" fillId="8" borderId="1" xfId="0" applyFill="1" applyBorder="1"/>
    <xf numFmtId="0" fontId="28" fillId="8" borderId="1" xfId="0" applyFont="1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1" fillId="0" borderId="14" xfId="0" applyFont="1" applyBorder="1"/>
    <xf numFmtId="0" fontId="1" fillId="0" borderId="1" xfId="0" applyFont="1" applyBorder="1"/>
    <xf numFmtId="0" fontId="10" fillId="0" borderId="1" xfId="0" applyFont="1" applyBorder="1" applyAlignment="1">
      <alignment horizontal="left"/>
    </xf>
    <xf numFmtId="0" fontId="0" fillId="5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8" borderId="19" xfId="0" applyFont="1" applyFill="1" applyBorder="1" applyAlignment="1">
      <alignment horizontal="center" vertical="top"/>
    </xf>
    <xf numFmtId="0" fontId="0" fillId="5" borderId="12" xfId="0" applyNumberFormat="1" applyFill="1" applyBorder="1"/>
    <xf numFmtId="0" fontId="1" fillId="0" borderId="11" xfId="0" applyFont="1" applyBorder="1"/>
    <xf numFmtId="0" fontId="0" fillId="8" borderId="20" xfId="0" applyFill="1" applyBorder="1"/>
    <xf numFmtId="0" fontId="3" fillId="0" borderId="11" xfId="0" applyFont="1" applyBorder="1"/>
    <xf numFmtId="0" fontId="2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9" fillId="0" borderId="11" xfId="0" applyFont="1" applyBorder="1"/>
    <xf numFmtId="0" fontId="2" fillId="4" borderId="21" xfId="0" applyFont="1" applyFill="1" applyBorder="1" applyAlignment="1">
      <alignment horizontal="center" wrapText="1"/>
    </xf>
    <xf numFmtId="0" fontId="2" fillId="8" borderId="19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9" fillId="0" borderId="12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6" borderId="2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distributed"/>
    </xf>
    <xf numFmtId="0" fontId="18" fillId="7" borderId="16" xfId="0" applyFont="1" applyFill="1" applyBorder="1" applyAlignment="1">
      <alignment horizontal="center" vertical="distributed"/>
    </xf>
    <xf numFmtId="0" fontId="18" fillId="7" borderId="17" xfId="0" applyFont="1" applyFill="1" applyBorder="1" applyAlignment="1">
      <alignment horizontal="center" vertical="distributed"/>
    </xf>
    <xf numFmtId="0" fontId="16" fillId="7" borderId="13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 vertical="distributed"/>
    </xf>
    <xf numFmtId="0" fontId="18" fillId="7" borderId="13" xfId="0" applyFont="1" applyFill="1" applyBorder="1" applyAlignment="1">
      <alignment horizontal="center" vertical="distributed"/>
    </xf>
    <xf numFmtId="0" fontId="18" fillId="7" borderId="14" xfId="0" applyFont="1" applyFill="1" applyBorder="1" applyAlignment="1">
      <alignment horizontal="center" vertical="distributed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5" sqref="B125:F125"/>
    </sheetView>
  </sheetViews>
  <sheetFormatPr defaultRowHeight="15" x14ac:dyDescent="0.25"/>
  <cols>
    <col min="2" max="2" width="86.42578125" customWidth="1"/>
    <col min="3" max="3" width="20.140625" customWidth="1"/>
    <col min="7" max="7" width="12.42578125" customWidth="1"/>
  </cols>
  <sheetData>
    <row r="1" spans="1:7" ht="33.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113</v>
      </c>
      <c r="G1" s="1" t="s">
        <v>114</v>
      </c>
    </row>
    <row r="2" spans="1:7" x14ac:dyDescent="0.25">
      <c r="A2" s="4">
        <v>1</v>
      </c>
      <c r="B2" s="4">
        <v>2</v>
      </c>
      <c r="C2" s="4">
        <v>3</v>
      </c>
      <c r="D2" s="4">
        <v>4</v>
      </c>
      <c r="E2" s="4">
        <v>5</v>
      </c>
      <c r="F2" s="5">
        <v>6</v>
      </c>
      <c r="G2" s="4" t="s">
        <v>5</v>
      </c>
    </row>
    <row r="3" spans="1:7" x14ac:dyDescent="0.25">
      <c r="A3" s="6">
        <v>1</v>
      </c>
      <c r="B3" s="7" t="s">
        <v>6</v>
      </c>
      <c r="C3" s="129"/>
      <c r="D3" s="129"/>
      <c r="E3" s="7"/>
      <c r="F3" s="7"/>
      <c r="G3" s="8"/>
    </row>
    <row r="4" spans="1:7" x14ac:dyDescent="0.25">
      <c r="A4" s="2" t="s">
        <v>7</v>
      </c>
      <c r="B4" s="9" t="s">
        <v>8</v>
      </c>
      <c r="C4" s="106"/>
      <c r="D4" s="106"/>
      <c r="E4" s="10"/>
      <c r="F4" s="10"/>
      <c r="G4" s="2"/>
    </row>
    <row r="5" spans="1:7" x14ac:dyDescent="0.25">
      <c r="A5" s="130" t="s">
        <v>9</v>
      </c>
      <c r="B5" s="11" t="s">
        <v>10</v>
      </c>
      <c r="C5" s="125" t="s">
        <v>11</v>
      </c>
      <c r="D5" s="126">
        <v>4</v>
      </c>
      <c r="E5" s="125">
        <v>24</v>
      </c>
      <c r="F5" s="125"/>
      <c r="G5" s="125"/>
    </row>
    <row r="6" spans="1:7" x14ac:dyDescent="0.25">
      <c r="A6" s="130"/>
      <c r="B6" s="12" t="s">
        <v>12</v>
      </c>
      <c r="C6" s="125"/>
      <c r="D6" s="126"/>
      <c r="E6" s="125"/>
      <c r="F6" s="125"/>
      <c r="G6" s="125"/>
    </row>
    <row r="7" spans="1:7" x14ac:dyDescent="0.25">
      <c r="A7" s="130"/>
      <c r="B7" s="12" t="s">
        <v>89</v>
      </c>
      <c r="C7" s="125"/>
      <c r="D7" s="126"/>
      <c r="E7" s="125"/>
      <c r="F7" s="125"/>
      <c r="G7" s="125"/>
    </row>
    <row r="8" spans="1:7" x14ac:dyDescent="0.25">
      <c r="A8" s="130"/>
      <c r="B8" s="12" t="s">
        <v>13</v>
      </c>
      <c r="C8" s="125"/>
      <c r="D8" s="126"/>
      <c r="E8" s="125"/>
      <c r="F8" s="125"/>
      <c r="G8" s="125"/>
    </row>
    <row r="9" spans="1:7" x14ac:dyDescent="0.25">
      <c r="A9" s="130"/>
      <c r="B9" s="12" t="s">
        <v>14</v>
      </c>
      <c r="C9" s="125"/>
      <c r="D9" s="126"/>
      <c r="E9" s="125"/>
      <c r="F9" s="125"/>
      <c r="G9" s="125"/>
    </row>
    <row r="10" spans="1:7" x14ac:dyDescent="0.25">
      <c r="A10" s="130"/>
      <c r="B10" s="12" t="s">
        <v>15</v>
      </c>
      <c r="C10" s="125"/>
      <c r="D10" s="126"/>
      <c r="E10" s="125"/>
      <c r="F10" s="125"/>
      <c r="G10" s="125"/>
    </row>
    <row r="11" spans="1:7" x14ac:dyDescent="0.25">
      <c r="A11" s="130"/>
      <c r="B11" s="12" t="s">
        <v>16</v>
      </c>
      <c r="C11" s="125"/>
      <c r="D11" s="126"/>
      <c r="E11" s="125"/>
      <c r="F11" s="125"/>
      <c r="G11" s="125"/>
    </row>
    <row r="12" spans="1:7" x14ac:dyDescent="0.25">
      <c r="A12" s="130"/>
      <c r="B12" s="12" t="s">
        <v>90</v>
      </c>
      <c r="C12" s="125"/>
      <c r="D12" s="126"/>
      <c r="E12" s="125"/>
      <c r="F12" s="125"/>
      <c r="G12" s="125"/>
    </row>
    <row r="13" spans="1:7" ht="22.5" x14ac:dyDescent="0.25">
      <c r="A13" s="130"/>
      <c r="B13" s="13" t="s">
        <v>17</v>
      </c>
      <c r="C13" s="125"/>
      <c r="D13" s="126"/>
      <c r="E13" s="125"/>
      <c r="F13" s="125"/>
      <c r="G13" s="125"/>
    </row>
    <row r="14" spans="1:7" x14ac:dyDescent="0.25">
      <c r="A14" s="130"/>
      <c r="B14" s="12" t="s">
        <v>18</v>
      </c>
      <c r="C14" s="125"/>
      <c r="D14" s="126"/>
      <c r="E14" s="125"/>
      <c r="F14" s="125"/>
      <c r="G14" s="125"/>
    </row>
    <row r="15" spans="1:7" x14ac:dyDescent="0.25">
      <c r="A15" s="130"/>
      <c r="B15" s="13" t="s">
        <v>91</v>
      </c>
      <c r="C15" s="125"/>
      <c r="D15" s="126"/>
      <c r="E15" s="125"/>
      <c r="F15" s="125"/>
      <c r="G15" s="125"/>
    </row>
    <row r="16" spans="1:7" x14ac:dyDescent="0.25">
      <c r="A16" s="2" t="s">
        <v>19</v>
      </c>
      <c r="B16" s="14" t="s">
        <v>20</v>
      </c>
      <c r="C16" s="5" t="s">
        <v>11</v>
      </c>
      <c r="D16" s="5">
        <v>25500</v>
      </c>
      <c r="E16" s="5">
        <v>24</v>
      </c>
      <c r="F16" s="5"/>
      <c r="G16" s="5"/>
    </row>
    <row r="17" spans="1:7" x14ac:dyDescent="0.25">
      <c r="B17" s="104" t="s">
        <v>145</v>
      </c>
      <c r="C17" s="105"/>
      <c r="D17" s="105"/>
    </row>
    <row r="18" spans="1:7" x14ac:dyDescent="0.25">
      <c r="A18" s="2" t="s">
        <v>21</v>
      </c>
      <c r="B18" s="9" t="s">
        <v>22</v>
      </c>
      <c r="C18" s="106"/>
      <c r="D18" s="106"/>
      <c r="E18" s="10"/>
      <c r="F18" s="10"/>
      <c r="G18" s="2"/>
    </row>
    <row r="19" spans="1:7" x14ac:dyDescent="0.25">
      <c r="A19" s="16" t="s">
        <v>23</v>
      </c>
      <c r="B19" s="11" t="s">
        <v>10</v>
      </c>
      <c r="C19" s="125" t="s">
        <v>11</v>
      </c>
      <c r="D19" s="126">
        <f>14+32</f>
        <v>46</v>
      </c>
      <c r="E19" s="125">
        <v>24</v>
      </c>
      <c r="F19" s="125"/>
      <c r="G19" s="125"/>
    </row>
    <row r="20" spans="1:7" x14ac:dyDescent="0.25">
      <c r="A20" s="15"/>
      <c r="B20" s="12" t="s">
        <v>12</v>
      </c>
      <c r="C20" s="125"/>
      <c r="D20" s="126"/>
      <c r="E20" s="125"/>
      <c r="F20" s="125"/>
      <c r="G20" s="125"/>
    </row>
    <row r="21" spans="1:7" x14ac:dyDescent="0.25">
      <c r="A21" s="15"/>
      <c r="B21" s="12" t="s">
        <v>24</v>
      </c>
      <c r="C21" s="125"/>
      <c r="D21" s="126"/>
      <c r="E21" s="125"/>
      <c r="F21" s="125"/>
      <c r="G21" s="125"/>
    </row>
    <row r="22" spans="1:7" x14ac:dyDescent="0.25">
      <c r="A22" s="15"/>
      <c r="B22" s="12" t="s">
        <v>92</v>
      </c>
      <c r="C22" s="125"/>
      <c r="D22" s="126"/>
      <c r="E22" s="125"/>
      <c r="F22" s="125"/>
      <c r="G22" s="125"/>
    </row>
    <row r="23" spans="1:7" ht="22.5" x14ac:dyDescent="0.25">
      <c r="A23" s="15"/>
      <c r="B23" s="13" t="s">
        <v>17</v>
      </c>
      <c r="C23" s="125"/>
      <c r="D23" s="126"/>
      <c r="E23" s="125"/>
      <c r="F23" s="125"/>
      <c r="G23" s="125"/>
    </row>
    <row r="24" spans="1:7" x14ac:dyDescent="0.25">
      <c r="A24" s="15"/>
      <c r="B24" s="12" t="s">
        <v>18</v>
      </c>
      <c r="C24" s="125"/>
      <c r="D24" s="126"/>
      <c r="E24" s="125"/>
      <c r="F24" s="125"/>
      <c r="G24" s="125"/>
    </row>
    <row r="25" spans="1:7" x14ac:dyDescent="0.25">
      <c r="A25" s="15"/>
      <c r="B25" s="13" t="s">
        <v>91</v>
      </c>
      <c r="C25" s="125"/>
      <c r="D25" s="126"/>
      <c r="E25" s="125"/>
      <c r="F25" s="125"/>
      <c r="G25" s="125"/>
    </row>
    <row r="26" spans="1:7" x14ac:dyDescent="0.25">
      <c r="A26" s="15"/>
      <c r="B26" s="12" t="s">
        <v>25</v>
      </c>
      <c r="C26" s="125"/>
      <c r="D26" s="126"/>
      <c r="E26" s="125"/>
      <c r="F26" s="125"/>
      <c r="G26" s="125"/>
    </row>
    <row r="27" spans="1:7" x14ac:dyDescent="0.25">
      <c r="A27" s="16" t="s">
        <v>26</v>
      </c>
      <c r="B27" s="14" t="s">
        <v>20</v>
      </c>
      <c r="C27" s="5" t="s">
        <v>11</v>
      </c>
      <c r="D27" s="5">
        <v>25500</v>
      </c>
      <c r="E27" s="5">
        <v>24</v>
      </c>
      <c r="F27" s="5"/>
      <c r="G27" s="5"/>
    </row>
    <row r="28" spans="1:7" x14ac:dyDescent="0.25">
      <c r="B28" s="104" t="s">
        <v>145</v>
      </c>
      <c r="C28" s="105"/>
      <c r="D28" s="105"/>
    </row>
    <row r="29" spans="1:7" x14ac:dyDescent="0.25">
      <c r="A29" s="2" t="s">
        <v>27</v>
      </c>
      <c r="B29" s="9" t="s">
        <v>28</v>
      </c>
      <c r="C29" s="106"/>
      <c r="D29" s="106"/>
      <c r="E29" s="10"/>
      <c r="F29" s="10"/>
      <c r="G29" s="2"/>
    </row>
    <row r="30" spans="1:7" x14ac:dyDescent="0.25">
      <c r="A30" s="124" t="s">
        <v>29</v>
      </c>
      <c r="B30" s="11" t="s">
        <v>10</v>
      </c>
      <c r="C30" s="125" t="s">
        <v>11</v>
      </c>
      <c r="D30" s="126">
        <v>407</v>
      </c>
      <c r="E30" s="125">
        <v>24</v>
      </c>
      <c r="F30" s="125"/>
      <c r="G30" s="125"/>
    </row>
    <row r="31" spans="1:7" x14ac:dyDescent="0.25">
      <c r="A31" s="124"/>
      <c r="B31" s="12" t="s">
        <v>30</v>
      </c>
      <c r="C31" s="125"/>
      <c r="D31" s="126"/>
      <c r="E31" s="125"/>
      <c r="F31" s="125"/>
      <c r="G31" s="125"/>
    </row>
    <row r="32" spans="1:7" x14ac:dyDescent="0.25">
      <c r="A32" s="124"/>
      <c r="B32" s="12" t="s">
        <v>31</v>
      </c>
      <c r="C32" s="125"/>
      <c r="D32" s="126"/>
      <c r="E32" s="125"/>
      <c r="F32" s="125"/>
      <c r="G32" s="125"/>
    </row>
    <row r="33" spans="1:7" x14ac:dyDescent="0.25">
      <c r="A33" s="124"/>
      <c r="B33" s="12" t="s">
        <v>93</v>
      </c>
      <c r="C33" s="125"/>
      <c r="D33" s="126"/>
      <c r="E33" s="125"/>
      <c r="F33" s="125"/>
      <c r="G33" s="125"/>
    </row>
    <row r="34" spans="1:7" ht="22.5" x14ac:dyDescent="0.25">
      <c r="A34" s="124"/>
      <c r="B34" s="13" t="s">
        <v>17</v>
      </c>
      <c r="C34" s="125"/>
      <c r="D34" s="126"/>
      <c r="E34" s="125"/>
      <c r="F34" s="125"/>
      <c r="G34" s="125"/>
    </row>
    <row r="35" spans="1:7" x14ac:dyDescent="0.25">
      <c r="A35" s="124"/>
      <c r="B35" s="12" t="s">
        <v>18</v>
      </c>
      <c r="C35" s="125"/>
      <c r="D35" s="126"/>
      <c r="E35" s="125"/>
      <c r="F35" s="125"/>
      <c r="G35" s="125"/>
    </row>
    <row r="36" spans="1:7" x14ac:dyDescent="0.25">
      <c r="A36" s="124"/>
      <c r="B36" s="13" t="s">
        <v>91</v>
      </c>
      <c r="C36" s="125"/>
      <c r="D36" s="126"/>
      <c r="E36" s="125"/>
      <c r="F36" s="125"/>
      <c r="G36" s="125"/>
    </row>
    <row r="37" spans="1:7" x14ac:dyDescent="0.25">
      <c r="A37" s="16" t="s">
        <v>32</v>
      </c>
      <c r="B37" s="14" t="s">
        <v>20</v>
      </c>
      <c r="C37" s="5" t="s">
        <v>11</v>
      </c>
      <c r="D37" s="5">
        <v>25500</v>
      </c>
      <c r="E37" s="5">
        <v>24</v>
      </c>
      <c r="F37" s="5"/>
      <c r="G37" s="5"/>
    </row>
    <row r="38" spans="1:7" x14ac:dyDescent="0.25">
      <c r="B38" s="104" t="s">
        <v>145</v>
      </c>
      <c r="C38" s="105"/>
      <c r="D38" s="105"/>
      <c r="E38" s="15"/>
      <c r="F38" s="15"/>
      <c r="G38" s="5"/>
    </row>
    <row r="39" spans="1:7" ht="24.6" customHeight="1" x14ac:dyDescent="0.25">
      <c r="A39" s="6">
        <v>2</v>
      </c>
      <c r="B39" s="127" t="s">
        <v>33</v>
      </c>
      <c r="C39" s="127"/>
      <c r="D39" s="127"/>
      <c r="E39" s="127"/>
      <c r="F39" s="127"/>
      <c r="G39" s="17"/>
    </row>
    <row r="40" spans="1:7" x14ac:dyDescent="0.25">
      <c r="A40" s="2" t="s">
        <v>144</v>
      </c>
      <c r="B40" s="14" t="s">
        <v>34</v>
      </c>
      <c r="C40" s="5" t="s">
        <v>35</v>
      </c>
      <c r="D40" s="5">
        <v>3960</v>
      </c>
      <c r="E40" s="5">
        <v>24</v>
      </c>
      <c r="F40" s="5"/>
      <c r="G40" s="5"/>
    </row>
    <row r="41" spans="1:7" x14ac:dyDescent="0.25">
      <c r="A41" s="2" t="s">
        <v>143</v>
      </c>
      <c r="B41" s="18" t="s">
        <v>36</v>
      </c>
      <c r="C41" s="5" t="s">
        <v>35</v>
      </c>
      <c r="D41" s="5">
        <v>7200</v>
      </c>
      <c r="E41" s="5">
        <v>24</v>
      </c>
      <c r="F41" s="5"/>
      <c r="G41" s="5"/>
    </row>
    <row r="42" spans="1:7" x14ac:dyDescent="0.25">
      <c r="A42" s="2" t="s">
        <v>142</v>
      </c>
      <c r="B42" s="18" t="s">
        <v>37</v>
      </c>
      <c r="C42" s="5" t="s">
        <v>35</v>
      </c>
      <c r="D42" s="5">
        <v>7200</v>
      </c>
      <c r="E42" s="5">
        <v>24</v>
      </c>
      <c r="F42" s="5"/>
      <c r="G42" s="5"/>
    </row>
    <row r="43" spans="1:7" x14ac:dyDescent="0.25">
      <c r="A43" s="2" t="s">
        <v>141</v>
      </c>
      <c r="B43" s="14" t="s">
        <v>38</v>
      </c>
      <c r="C43" s="5" t="s">
        <v>11</v>
      </c>
      <c r="D43" s="5">
        <v>9750</v>
      </c>
      <c r="E43" s="5">
        <v>24</v>
      </c>
      <c r="F43" s="5"/>
      <c r="G43" s="5"/>
    </row>
    <row r="44" spans="1:7" x14ac:dyDescent="0.25">
      <c r="A44" s="2" t="s">
        <v>140</v>
      </c>
      <c r="B44" s="14" t="s">
        <v>39</v>
      </c>
      <c r="C44" s="5" t="s">
        <v>11</v>
      </c>
      <c r="D44" s="5">
        <v>450</v>
      </c>
      <c r="E44" s="5">
        <v>24</v>
      </c>
      <c r="F44" s="5"/>
      <c r="G44" s="5"/>
    </row>
    <row r="45" spans="1:7" x14ac:dyDescent="0.25">
      <c r="B45" s="104" t="s">
        <v>145</v>
      </c>
      <c r="C45" s="105"/>
      <c r="D45" s="105"/>
    </row>
    <row r="46" spans="1:7" x14ac:dyDescent="0.25">
      <c r="A46" s="6">
        <v>3</v>
      </c>
      <c r="B46" s="19" t="s">
        <v>40</v>
      </c>
      <c r="C46" s="128"/>
      <c r="D46" s="128"/>
      <c r="E46" s="19"/>
      <c r="F46" s="19"/>
      <c r="G46" s="20"/>
    </row>
    <row r="47" spans="1:7" x14ac:dyDescent="0.25">
      <c r="A47" s="2" t="s">
        <v>132</v>
      </c>
      <c r="B47" s="14" t="s">
        <v>41</v>
      </c>
      <c r="C47" s="5" t="s">
        <v>11</v>
      </c>
      <c r="D47" s="5">
        <v>450</v>
      </c>
      <c r="E47" s="5">
        <v>24</v>
      </c>
      <c r="F47" s="5"/>
      <c r="G47" s="5"/>
    </row>
    <row r="48" spans="1:7" x14ac:dyDescent="0.25">
      <c r="A48" s="2" t="s">
        <v>122</v>
      </c>
      <c r="B48" s="14" t="s">
        <v>42</v>
      </c>
      <c r="C48" s="5" t="s">
        <v>11</v>
      </c>
      <c r="D48" s="5">
        <v>30</v>
      </c>
      <c r="E48" s="5">
        <v>24</v>
      </c>
      <c r="F48" s="5"/>
      <c r="G48" s="5"/>
    </row>
    <row r="49" spans="1:7" x14ac:dyDescent="0.25">
      <c r="A49" s="2" t="s">
        <v>139</v>
      </c>
      <c r="B49" s="14" t="s">
        <v>43</v>
      </c>
      <c r="C49" s="5" t="s">
        <v>11</v>
      </c>
      <c r="D49" s="5">
        <v>30</v>
      </c>
      <c r="E49" s="5">
        <v>24</v>
      </c>
      <c r="F49" s="5"/>
      <c r="G49" s="5"/>
    </row>
    <row r="50" spans="1:7" x14ac:dyDescent="0.25">
      <c r="A50" s="2" t="s">
        <v>138</v>
      </c>
      <c r="B50" s="14" t="s">
        <v>44</v>
      </c>
      <c r="C50" s="5" t="s">
        <v>11</v>
      </c>
      <c r="D50" s="5">
        <v>30</v>
      </c>
      <c r="E50" s="5">
        <v>24</v>
      </c>
      <c r="F50" s="5"/>
      <c r="G50" s="5"/>
    </row>
    <row r="51" spans="1:7" x14ac:dyDescent="0.25">
      <c r="A51" s="2" t="s">
        <v>137</v>
      </c>
      <c r="B51" s="14" t="s">
        <v>45</v>
      </c>
      <c r="C51" s="5" t="s">
        <v>11</v>
      </c>
      <c r="D51" s="5">
        <v>90</v>
      </c>
      <c r="E51" s="5">
        <v>24</v>
      </c>
      <c r="F51" s="5"/>
      <c r="G51" s="5"/>
    </row>
    <row r="52" spans="1:7" x14ac:dyDescent="0.25">
      <c r="A52" s="2" t="s">
        <v>136</v>
      </c>
      <c r="B52" s="14" t="s">
        <v>46</v>
      </c>
      <c r="C52" s="5" t="s">
        <v>11</v>
      </c>
      <c r="D52" s="5">
        <v>30</v>
      </c>
      <c r="E52" s="5">
        <v>24</v>
      </c>
      <c r="F52" s="5"/>
      <c r="G52" s="5"/>
    </row>
    <row r="53" spans="1:7" x14ac:dyDescent="0.25">
      <c r="A53" s="2" t="s">
        <v>135</v>
      </c>
      <c r="B53" s="14" t="s">
        <v>47</v>
      </c>
      <c r="C53" s="5" t="s">
        <v>11</v>
      </c>
      <c r="D53" s="5">
        <v>10</v>
      </c>
      <c r="E53" s="5">
        <v>24</v>
      </c>
      <c r="F53" s="5"/>
      <c r="G53" s="5"/>
    </row>
    <row r="54" spans="1:7" x14ac:dyDescent="0.25">
      <c r="A54" s="2" t="s">
        <v>134</v>
      </c>
      <c r="B54" s="14" t="s">
        <v>48</v>
      </c>
      <c r="C54" s="5" t="s">
        <v>11</v>
      </c>
      <c r="D54" s="5">
        <v>10</v>
      </c>
      <c r="E54" s="5">
        <v>24</v>
      </c>
      <c r="F54" s="5"/>
      <c r="G54" s="5"/>
    </row>
    <row r="55" spans="1:7" x14ac:dyDescent="0.25">
      <c r="A55" s="2" t="s">
        <v>133</v>
      </c>
      <c r="B55" s="14" t="s">
        <v>49</v>
      </c>
      <c r="C55" s="5" t="s">
        <v>11</v>
      </c>
      <c r="D55" s="5">
        <v>10</v>
      </c>
      <c r="E55" s="5">
        <v>24</v>
      </c>
      <c r="F55" s="5"/>
      <c r="G55" s="5"/>
    </row>
    <row r="56" spans="1:7" x14ac:dyDescent="0.25">
      <c r="A56" s="2" t="s">
        <v>132</v>
      </c>
      <c r="B56" s="14" t="s">
        <v>50</v>
      </c>
      <c r="C56" s="5" t="s">
        <v>11</v>
      </c>
      <c r="D56" s="5">
        <v>30</v>
      </c>
      <c r="E56" s="5">
        <v>24</v>
      </c>
      <c r="F56" s="5"/>
      <c r="G56" s="5"/>
    </row>
    <row r="57" spans="1:7" x14ac:dyDescent="0.25">
      <c r="A57" s="2" t="s">
        <v>131</v>
      </c>
      <c r="B57" s="18" t="s">
        <v>51</v>
      </c>
      <c r="C57" s="5" t="s">
        <v>35</v>
      </c>
      <c r="D57" s="5">
        <v>20</v>
      </c>
      <c r="E57" s="5">
        <v>24</v>
      </c>
      <c r="F57" s="5"/>
      <c r="G57" s="5"/>
    </row>
    <row r="58" spans="1:7" x14ac:dyDescent="0.25">
      <c r="A58" s="2" t="s">
        <v>130</v>
      </c>
      <c r="B58" s="18" t="s">
        <v>52</v>
      </c>
      <c r="C58" s="5" t="s">
        <v>35</v>
      </c>
      <c r="D58" s="5">
        <v>15</v>
      </c>
      <c r="E58" s="5">
        <v>24</v>
      </c>
      <c r="F58" s="5"/>
      <c r="G58" s="5"/>
    </row>
    <row r="59" spans="1:7" x14ac:dyDescent="0.25">
      <c r="A59" s="2" t="s">
        <v>129</v>
      </c>
      <c r="B59" s="18" t="s">
        <v>53</v>
      </c>
      <c r="C59" s="5" t="s">
        <v>35</v>
      </c>
      <c r="D59" s="5">
        <v>15</v>
      </c>
      <c r="E59" s="5">
        <v>24</v>
      </c>
      <c r="F59" s="5"/>
      <c r="G59" s="5"/>
    </row>
    <row r="60" spans="1:7" x14ac:dyDescent="0.25">
      <c r="A60" s="2" t="s">
        <v>128</v>
      </c>
      <c r="B60" s="18" t="s">
        <v>54</v>
      </c>
      <c r="C60" s="5" t="s">
        <v>35</v>
      </c>
      <c r="D60" s="5">
        <v>10</v>
      </c>
      <c r="E60" s="5">
        <v>24</v>
      </c>
      <c r="F60" s="5"/>
      <c r="G60" s="5"/>
    </row>
    <row r="61" spans="1:7" x14ac:dyDescent="0.25">
      <c r="A61" s="2" t="s">
        <v>127</v>
      </c>
      <c r="B61" s="18" t="s">
        <v>55</v>
      </c>
      <c r="C61" s="5" t="s">
        <v>35</v>
      </c>
      <c r="D61" s="5">
        <v>20</v>
      </c>
      <c r="E61" s="5">
        <v>24</v>
      </c>
      <c r="F61" s="5"/>
      <c r="G61" s="5"/>
    </row>
    <row r="62" spans="1:7" x14ac:dyDescent="0.25">
      <c r="A62" s="2" t="s">
        <v>126</v>
      </c>
      <c r="B62" s="18" t="s">
        <v>56</v>
      </c>
      <c r="C62" s="5" t="s">
        <v>35</v>
      </c>
      <c r="D62" s="5">
        <v>15</v>
      </c>
      <c r="E62" s="5">
        <v>24</v>
      </c>
      <c r="F62" s="5"/>
      <c r="G62" s="5"/>
    </row>
    <row r="63" spans="1:7" x14ac:dyDescent="0.25">
      <c r="A63" s="2" t="s">
        <v>125</v>
      </c>
      <c r="B63" s="18" t="s">
        <v>57</v>
      </c>
      <c r="C63" s="5" t="s">
        <v>35</v>
      </c>
      <c r="D63" s="5">
        <v>15</v>
      </c>
      <c r="E63" s="5">
        <v>24</v>
      </c>
      <c r="F63" s="5"/>
      <c r="G63" s="5"/>
    </row>
    <row r="64" spans="1:7" x14ac:dyDescent="0.25">
      <c r="A64" s="2" t="s">
        <v>124</v>
      </c>
      <c r="B64" s="18" t="s">
        <v>58</v>
      </c>
      <c r="C64" s="5" t="s">
        <v>35</v>
      </c>
      <c r="D64" s="5">
        <v>10</v>
      </c>
      <c r="E64" s="5">
        <v>24</v>
      </c>
      <c r="F64" s="5"/>
      <c r="G64" s="5"/>
    </row>
    <row r="65" spans="1:7" x14ac:dyDescent="0.25">
      <c r="A65" s="2" t="s">
        <v>123</v>
      </c>
      <c r="B65" s="18" t="s">
        <v>59</v>
      </c>
      <c r="C65" s="5" t="s">
        <v>35</v>
      </c>
      <c r="D65" s="5">
        <v>30</v>
      </c>
      <c r="E65" s="5">
        <v>24</v>
      </c>
      <c r="F65" s="5"/>
      <c r="G65" s="5"/>
    </row>
    <row r="66" spans="1:7" x14ac:dyDescent="0.25">
      <c r="A66" s="2" t="s">
        <v>122</v>
      </c>
      <c r="B66" s="18" t="s">
        <v>60</v>
      </c>
      <c r="C66" s="5" t="s">
        <v>35</v>
      </c>
      <c r="D66" s="5">
        <v>20</v>
      </c>
      <c r="E66" s="5">
        <v>24</v>
      </c>
      <c r="F66" s="5"/>
      <c r="G66" s="5"/>
    </row>
    <row r="67" spans="1:7" x14ac:dyDescent="0.25">
      <c r="A67" s="2" t="s">
        <v>121</v>
      </c>
      <c r="B67" s="18" t="s">
        <v>61</v>
      </c>
      <c r="C67" s="5" t="s">
        <v>35</v>
      </c>
      <c r="D67" s="5">
        <v>15</v>
      </c>
      <c r="E67" s="5">
        <v>24</v>
      </c>
      <c r="F67" s="5"/>
      <c r="G67" s="5"/>
    </row>
    <row r="68" spans="1:7" x14ac:dyDescent="0.25">
      <c r="A68" s="2" t="s">
        <v>120</v>
      </c>
      <c r="B68" s="18" t="s">
        <v>62</v>
      </c>
      <c r="C68" s="5" t="s">
        <v>35</v>
      </c>
      <c r="D68" s="5">
        <v>15</v>
      </c>
      <c r="E68" s="5">
        <v>24</v>
      </c>
      <c r="F68" s="5"/>
      <c r="G68" s="5"/>
    </row>
    <row r="69" spans="1:7" x14ac:dyDescent="0.25">
      <c r="A69" s="2" t="s">
        <v>119</v>
      </c>
      <c r="B69" s="11" t="s">
        <v>63</v>
      </c>
      <c r="C69" s="5" t="s">
        <v>35</v>
      </c>
      <c r="D69" s="5">
        <v>10</v>
      </c>
      <c r="E69" s="5">
        <v>24</v>
      </c>
      <c r="F69" s="5"/>
      <c r="G69" s="5"/>
    </row>
    <row r="70" spans="1:7" x14ac:dyDescent="0.25">
      <c r="B70" s="104" t="s">
        <v>145</v>
      </c>
      <c r="C70" s="105"/>
      <c r="D70" s="105"/>
    </row>
    <row r="71" spans="1:7" x14ac:dyDescent="0.25">
      <c r="A71" s="117">
        <v>4</v>
      </c>
      <c r="B71" s="21" t="s">
        <v>64</v>
      </c>
      <c r="C71" s="113"/>
      <c r="D71" s="118" t="s">
        <v>65</v>
      </c>
      <c r="E71" s="119"/>
      <c r="F71" s="113"/>
      <c r="G71" s="118"/>
    </row>
    <row r="72" spans="1:7" ht="15" customHeight="1" x14ac:dyDescent="0.25">
      <c r="A72" s="117"/>
      <c r="B72" s="22" t="s">
        <v>94</v>
      </c>
      <c r="C72" s="113"/>
      <c r="D72" s="118"/>
      <c r="E72" s="119"/>
      <c r="F72" s="113"/>
      <c r="G72" s="118"/>
    </row>
    <row r="73" spans="1:7" ht="32.25" customHeight="1" x14ac:dyDescent="0.25">
      <c r="A73" s="2" t="s">
        <v>118</v>
      </c>
      <c r="B73" s="11" t="s">
        <v>215</v>
      </c>
      <c r="C73" s="5" t="s">
        <v>11</v>
      </c>
      <c r="D73" s="5">
        <f>3+2</f>
        <v>5</v>
      </c>
      <c r="E73" s="5">
        <v>24</v>
      </c>
      <c r="F73" s="5"/>
      <c r="G73" s="5"/>
    </row>
    <row r="74" spans="1:7" ht="22.5" x14ac:dyDescent="0.25">
      <c r="A74" s="2" t="s">
        <v>117</v>
      </c>
      <c r="B74" s="11" t="s">
        <v>216</v>
      </c>
      <c r="C74" s="5" t="s">
        <v>11</v>
      </c>
      <c r="D74" s="5">
        <f>20+26</f>
        <v>46</v>
      </c>
      <c r="E74" s="85">
        <v>24</v>
      </c>
      <c r="F74" s="5"/>
      <c r="G74" s="5"/>
    </row>
    <row r="75" spans="1:7" ht="22.5" x14ac:dyDescent="0.25">
      <c r="A75" s="2" t="s">
        <v>116</v>
      </c>
      <c r="B75" s="11" t="s">
        <v>217</v>
      </c>
      <c r="C75" s="5" t="s">
        <v>11</v>
      </c>
      <c r="D75" s="5">
        <f>407</f>
        <v>407</v>
      </c>
      <c r="E75" s="85">
        <v>24</v>
      </c>
      <c r="F75" s="5"/>
      <c r="G75" s="5"/>
    </row>
    <row r="76" spans="1:7" x14ac:dyDescent="0.25">
      <c r="B76" s="104" t="s">
        <v>145</v>
      </c>
      <c r="C76" s="105"/>
      <c r="D76" s="105"/>
    </row>
    <row r="77" spans="1:7" x14ac:dyDescent="0.25">
      <c r="A77" s="117">
        <v>5</v>
      </c>
      <c r="B77" s="21" t="s">
        <v>189</v>
      </c>
      <c r="C77" s="113"/>
      <c r="D77" s="118" t="s">
        <v>65</v>
      </c>
      <c r="E77" s="119"/>
      <c r="F77" s="113"/>
      <c r="G77" s="118"/>
    </row>
    <row r="78" spans="1:7" x14ac:dyDescent="0.25">
      <c r="A78" s="117"/>
      <c r="B78" s="22"/>
      <c r="C78" s="113"/>
      <c r="D78" s="118"/>
      <c r="E78" s="119"/>
      <c r="F78" s="113"/>
      <c r="G78" s="118"/>
    </row>
    <row r="79" spans="1:7" x14ac:dyDescent="0.25">
      <c r="A79" s="23" t="s">
        <v>115</v>
      </c>
      <c r="B79" s="24" t="s">
        <v>187</v>
      </c>
      <c r="C79" s="84" t="s">
        <v>11</v>
      </c>
      <c r="D79" s="84">
        <f>407+46+4</f>
        <v>457</v>
      </c>
      <c r="E79" s="84">
        <v>24</v>
      </c>
      <c r="F79" s="23"/>
      <c r="G79" s="5"/>
    </row>
    <row r="80" spans="1:7" x14ac:dyDescent="0.25">
      <c r="A80" s="23"/>
      <c r="B80" s="104" t="s">
        <v>145</v>
      </c>
      <c r="C80" s="105"/>
      <c r="D80" s="105"/>
      <c r="E80" s="23"/>
      <c r="F80" s="23"/>
      <c r="G80" s="23"/>
    </row>
    <row r="81" spans="1:7" ht="33.75" x14ac:dyDescent="0.25">
      <c r="A81" s="6">
        <v>6</v>
      </c>
      <c r="B81" s="21" t="s">
        <v>188</v>
      </c>
      <c r="C81" s="22"/>
      <c r="D81" s="17" t="s">
        <v>65</v>
      </c>
      <c r="E81" s="25"/>
      <c r="F81" s="22"/>
      <c r="G81" s="17"/>
    </row>
    <row r="82" spans="1:7" x14ac:dyDescent="0.25">
      <c r="A82" s="30" t="s">
        <v>66</v>
      </c>
      <c r="B82" s="99" t="s">
        <v>68</v>
      </c>
      <c r="C82" s="98"/>
      <c r="D82" s="23"/>
      <c r="E82" s="27"/>
      <c r="F82" s="23"/>
      <c r="G82" s="23"/>
    </row>
    <row r="83" spans="1:7" x14ac:dyDescent="0.25">
      <c r="A83" s="28"/>
      <c r="B83" s="14" t="s">
        <v>186</v>
      </c>
      <c r="C83" s="97"/>
      <c r="D83" s="40"/>
      <c r="E83" s="96"/>
      <c r="F83" s="40"/>
      <c r="G83" s="40"/>
    </row>
    <row r="84" spans="1:7" x14ac:dyDescent="0.25">
      <c r="A84" s="26" t="s">
        <v>190</v>
      </c>
      <c r="B84" s="24" t="s">
        <v>69</v>
      </c>
      <c r="C84" s="97" t="s">
        <v>11</v>
      </c>
      <c r="D84" s="26">
        <v>1</v>
      </c>
      <c r="E84" s="88">
        <v>24</v>
      </c>
      <c r="F84" s="23"/>
      <c r="G84" s="23"/>
    </row>
    <row r="85" spans="1:7" x14ac:dyDescent="0.25">
      <c r="A85" s="26" t="s">
        <v>191</v>
      </c>
      <c r="B85" s="24" t="s">
        <v>70</v>
      </c>
      <c r="C85" s="97" t="s">
        <v>11</v>
      </c>
      <c r="D85" s="26">
        <v>1</v>
      </c>
      <c r="E85" s="88">
        <v>24</v>
      </c>
      <c r="F85" s="23"/>
      <c r="G85" s="23"/>
    </row>
    <row r="86" spans="1:7" x14ac:dyDescent="0.25">
      <c r="A86" s="26" t="s">
        <v>192</v>
      </c>
      <c r="B86" s="24" t="s">
        <v>71</v>
      </c>
      <c r="C86" s="97" t="s">
        <v>11</v>
      </c>
      <c r="D86" s="26">
        <v>1</v>
      </c>
      <c r="E86" s="88">
        <v>24</v>
      </c>
      <c r="F86" s="23"/>
      <c r="G86" s="23"/>
    </row>
    <row r="87" spans="1:7" x14ac:dyDescent="0.25">
      <c r="A87" s="26" t="s">
        <v>193</v>
      </c>
      <c r="B87" s="24" t="s">
        <v>72</v>
      </c>
      <c r="C87" s="97" t="s">
        <v>11</v>
      </c>
      <c r="D87" s="26">
        <v>4</v>
      </c>
      <c r="E87" s="88">
        <v>24</v>
      </c>
      <c r="F87" s="23"/>
      <c r="G87" s="23"/>
    </row>
    <row r="88" spans="1:7" x14ac:dyDescent="0.25">
      <c r="A88" s="29" t="s">
        <v>194</v>
      </c>
      <c r="B88" s="24" t="s">
        <v>73</v>
      </c>
      <c r="C88" s="97" t="s">
        <v>11</v>
      </c>
      <c r="D88" s="26">
        <v>1</v>
      </c>
      <c r="E88" s="88">
        <v>24</v>
      </c>
      <c r="F88" s="23"/>
      <c r="G88" s="23"/>
    </row>
    <row r="89" spans="1:7" x14ac:dyDescent="0.25">
      <c r="A89" s="30"/>
      <c r="B89" s="104" t="s">
        <v>145</v>
      </c>
      <c r="C89" s="105"/>
      <c r="D89" s="105"/>
      <c r="E89" s="89"/>
      <c r="F89" s="23"/>
      <c r="G89" s="23"/>
    </row>
    <row r="90" spans="1:7" x14ac:dyDescent="0.25">
      <c r="A90" s="30" t="s">
        <v>195</v>
      </c>
      <c r="B90" s="114" t="s">
        <v>75</v>
      </c>
      <c r="C90" s="115"/>
      <c r="D90" s="115"/>
      <c r="E90" s="115"/>
      <c r="F90" s="115"/>
      <c r="G90" s="116"/>
    </row>
    <row r="91" spans="1:7" ht="35.25" thickBot="1" x14ac:dyDescent="0.3">
      <c r="A91" s="30"/>
      <c r="B91" s="82" t="s">
        <v>186</v>
      </c>
      <c r="D91" s="100" t="s">
        <v>179</v>
      </c>
      <c r="E91" s="88"/>
      <c r="F91" s="23"/>
      <c r="G91" s="23"/>
    </row>
    <row r="92" spans="1:7" x14ac:dyDescent="0.25">
      <c r="A92" s="28" t="s">
        <v>196</v>
      </c>
      <c r="B92" s="91" t="s">
        <v>76</v>
      </c>
      <c r="C92" s="26" t="s">
        <v>11</v>
      </c>
      <c r="D92" s="88">
        <v>1</v>
      </c>
      <c r="E92" s="84">
        <v>24</v>
      </c>
      <c r="F92" s="23"/>
      <c r="G92" s="65"/>
    </row>
    <row r="93" spans="1:7" x14ac:dyDescent="0.25">
      <c r="A93" s="28" t="s">
        <v>197</v>
      </c>
      <c r="B93" s="91" t="s">
        <v>70</v>
      </c>
      <c r="C93" s="90" t="s">
        <v>11</v>
      </c>
      <c r="D93" s="31">
        <v>1</v>
      </c>
      <c r="E93" s="88">
        <v>24</v>
      </c>
      <c r="F93" s="23"/>
      <c r="G93" s="23"/>
    </row>
    <row r="94" spans="1:7" x14ac:dyDescent="0.25">
      <c r="A94" s="32" t="s">
        <v>198</v>
      </c>
      <c r="B94" s="91" t="s">
        <v>77</v>
      </c>
      <c r="C94" s="90" t="s">
        <v>11</v>
      </c>
      <c r="D94" s="26">
        <v>601</v>
      </c>
      <c r="E94" s="88">
        <v>24</v>
      </c>
      <c r="F94" s="23"/>
      <c r="G94" s="23"/>
    </row>
    <row r="95" spans="1:7" x14ac:dyDescent="0.25">
      <c r="A95" s="28" t="s">
        <v>199</v>
      </c>
      <c r="B95" s="24" t="s">
        <v>78</v>
      </c>
      <c r="C95" s="90" t="s">
        <v>11</v>
      </c>
      <c r="D95" s="31">
        <v>1</v>
      </c>
      <c r="E95" s="88">
        <v>24</v>
      </c>
      <c r="F95" s="23"/>
      <c r="G95" s="23"/>
    </row>
    <row r="96" spans="1:7" x14ac:dyDescent="0.25">
      <c r="A96" s="32" t="s">
        <v>200</v>
      </c>
      <c r="B96" s="24" t="s">
        <v>79</v>
      </c>
      <c r="C96" s="90" t="s">
        <v>11</v>
      </c>
      <c r="D96" s="26">
        <v>5</v>
      </c>
      <c r="E96" s="88">
        <v>24</v>
      </c>
      <c r="F96" s="23"/>
      <c r="G96" s="23"/>
    </row>
    <row r="97" spans="1:7" x14ac:dyDescent="0.25">
      <c r="A97" s="28" t="s">
        <v>201</v>
      </c>
      <c r="B97" s="24" t="s">
        <v>80</v>
      </c>
      <c r="C97" s="90" t="s">
        <v>35</v>
      </c>
      <c r="D97" s="28">
        <v>200</v>
      </c>
      <c r="E97" s="88">
        <v>24</v>
      </c>
      <c r="F97" s="23"/>
      <c r="G97" s="23"/>
    </row>
    <row r="98" spans="1:7" x14ac:dyDescent="0.25">
      <c r="A98" s="28" t="s">
        <v>202</v>
      </c>
      <c r="B98" s="24" t="s">
        <v>81</v>
      </c>
      <c r="C98" s="90" t="s">
        <v>35</v>
      </c>
      <c r="D98" s="26">
        <v>200</v>
      </c>
      <c r="E98" s="88">
        <v>24</v>
      </c>
      <c r="F98" s="23"/>
      <c r="G98" s="23"/>
    </row>
    <row r="99" spans="1:7" x14ac:dyDescent="0.25">
      <c r="A99" s="28" t="s">
        <v>203</v>
      </c>
      <c r="B99" s="24" t="s">
        <v>82</v>
      </c>
      <c r="C99" s="90" t="s">
        <v>35</v>
      </c>
      <c r="D99" s="28">
        <v>50</v>
      </c>
      <c r="E99" s="88">
        <v>24</v>
      </c>
      <c r="F99" s="23"/>
      <c r="G99" s="23"/>
    </row>
    <row r="100" spans="1:7" x14ac:dyDescent="0.25">
      <c r="A100" s="28" t="s">
        <v>204</v>
      </c>
      <c r="B100" s="24" t="s">
        <v>83</v>
      </c>
      <c r="C100" s="90" t="s">
        <v>35</v>
      </c>
      <c r="D100" s="26">
        <v>50</v>
      </c>
      <c r="E100" s="88">
        <v>24</v>
      </c>
      <c r="F100" s="23"/>
      <c r="G100" s="23"/>
    </row>
    <row r="101" spans="1:7" x14ac:dyDescent="0.25">
      <c r="A101" s="28" t="s">
        <v>205</v>
      </c>
      <c r="B101" s="24" t="s">
        <v>84</v>
      </c>
      <c r="C101" s="90" t="s">
        <v>11</v>
      </c>
      <c r="D101" s="28">
        <v>1</v>
      </c>
      <c r="E101" s="88">
        <v>24</v>
      </c>
      <c r="F101" s="23"/>
      <c r="G101" s="23"/>
    </row>
    <row r="102" spans="1:7" x14ac:dyDescent="0.25">
      <c r="A102" s="28" t="s">
        <v>206</v>
      </c>
      <c r="B102" s="24" t="s">
        <v>85</v>
      </c>
      <c r="C102" s="90" t="s">
        <v>11</v>
      </c>
      <c r="D102" s="33">
        <v>20</v>
      </c>
      <c r="E102" s="88">
        <v>24</v>
      </c>
      <c r="F102" s="23"/>
      <c r="G102" s="23"/>
    </row>
    <row r="103" spans="1:7" x14ac:dyDescent="0.25">
      <c r="A103" s="26" t="s">
        <v>207</v>
      </c>
      <c r="B103" s="24" t="s">
        <v>86</v>
      </c>
      <c r="C103" s="90" t="s">
        <v>11</v>
      </c>
      <c r="D103" s="33">
        <v>30</v>
      </c>
      <c r="E103" s="88">
        <v>24</v>
      </c>
      <c r="F103" s="23"/>
      <c r="G103" s="23"/>
    </row>
    <row r="104" spans="1:7" x14ac:dyDescent="0.25">
      <c r="A104" s="26" t="s">
        <v>208</v>
      </c>
      <c r="B104" s="24" t="s">
        <v>87</v>
      </c>
      <c r="C104" s="90" t="s">
        <v>35</v>
      </c>
      <c r="D104" s="33">
        <v>100</v>
      </c>
      <c r="E104" s="88">
        <v>24</v>
      </c>
      <c r="F104" s="40"/>
      <c r="G104" s="40"/>
    </row>
    <row r="105" spans="1:7" ht="15.75" thickBot="1" x14ac:dyDescent="0.3">
      <c r="A105" s="37" t="s">
        <v>209</v>
      </c>
      <c r="B105" s="38" t="s">
        <v>88</v>
      </c>
      <c r="C105" s="90" t="s">
        <v>35</v>
      </c>
      <c r="D105" s="39">
        <v>100</v>
      </c>
      <c r="E105" s="88">
        <v>24</v>
      </c>
      <c r="F105" s="94"/>
      <c r="G105" s="94"/>
    </row>
    <row r="106" spans="1:7" ht="22.5" customHeight="1" thickBot="1" x14ac:dyDescent="0.3">
      <c r="A106" s="64"/>
      <c r="B106" s="108" t="s">
        <v>145</v>
      </c>
      <c r="C106" s="109"/>
      <c r="D106" s="109"/>
      <c r="E106" s="93"/>
      <c r="F106" s="83"/>
      <c r="G106" s="83"/>
    </row>
    <row r="107" spans="1:7" ht="34.5" thickBot="1" x14ac:dyDescent="0.3">
      <c r="A107" s="74">
        <v>7</v>
      </c>
      <c r="B107" s="73" t="s">
        <v>210</v>
      </c>
      <c r="C107" s="92"/>
      <c r="D107" s="101" t="s">
        <v>179</v>
      </c>
      <c r="E107" s="72"/>
      <c r="F107" s="95"/>
      <c r="G107" s="95"/>
    </row>
    <row r="108" spans="1:7" x14ac:dyDescent="0.25">
      <c r="A108" s="41" t="s">
        <v>67</v>
      </c>
      <c r="B108" s="66" t="s">
        <v>180</v>
      </c>
      <c r="C108" s="71" t="s">
        <v>11</v>
      </c>
      <c r="D108" s="71">
        <v>1</v>
      </c>
      <c r="E108" s="88">
        <v>24</v>
      </c>
      <c r="F108" s="65"/>
      <c r="G108" s="65"/>
    </row>
    <row r="109" spans="1:7" x14ac:dyDescent="0.25">
      <c r="A109" s="41" t="s">
        <v>74</v>
      </c>
      <c r="B109" s="66" t="s">
        <v>181</v>
      </c>
      <c r="C109" s="71" t="s">
        <v>11</v>
      </c>
      <c r="D109" s="71">
        <v>2</v>
      </c>
      <c r="E109" s="88">
        <v>24</v>
      </c>
      <c r="F109" s="65"/>
      <c r="G109" s="65"/>
    </row>
    <row r="110" spans="1:7" x14ac:dyDescent="0.25">
      <c r="A110" s="41" t="s">
        <v>211</v>
      </c>
      <c r="B110" s="66" t="s">
        <v>182</v>
      </c>
      <c r="C110" s="71" t="s">
        <v>11</v>
      </c>
      <c r="D110" s="71">
        <v>5</v>
      </c>
      <c r="E110" s="88">
        <v>24</v>
      </c>
      <c r="F110" s="65"/>
      <c r="G110" s="65"/>
    </row>
    <row r="111" spans="1:7" x14ac:dyDescent="0.25">
      <c r="A111" s="41" t="s">
        <v>212</v>
      </c>
      <c r="B111" s="67" t="s">
        <v>183</v>
      </c>
      <c r="C111" s="68" t="s">
        <v>11</v>
      </c>
      <c r="D111" s="71">
        <v>2</v>
      </c>
      <c r="E111" s="88">
        <v>24</v>
      </c>
      <c r="F111" s="65"/>
      <c r="G111" s="65"/>
    </row>
    <row r="112" spans="1:7" x14ac:dyDescent="0.25">
      <c r="A112" s="41" t="s">
        <v>213</v>
      </c>
      <c r="B112" s="69" t="s">
        <v>184</v>
      </c>
      <c r="C112" s="68" t="s">
        <v>11</v>
      </c>
      <c r="D112" s="71">
        <v>1</v>
      </c>
      <c r="E112" s="88">
        <v>24</v>
      </c>
      <c r="F112" s="78"/>
      <c r="G112" s="78"/>
    </row>
    <row r="113" spans="1:7" x14ac:dyDescent="0.25">
      <c r="A113" s="75" t="s">
        <v>214</v>
      </c>
      <c r="B113" s="70" t="s">
        <v>185</v>
      </c>
      <c r="C113" s="76" t="s">
        <v>11</v>
      </c>
      <c r="D113" s="77">
        <v>1</v>
      </c>
      <c r="E113" s="88">
        <v>24</v>
      </c>
      <c r="F113" s="81"/>
      <c r="G113" s="80"/>
    </row>
    <row r="114" spans="1:7" x14ac:dyDescent="0.25">
      <c r="A114" s="81"/>
      <c r="B114" s="104" t="s">
        <v>145</v>
      </c>
      <c r="C114" s="105"/>
      <c r="D114" s="105"/>
      <c r="E114" s="79"/>
      <c r="F114" s="79"/>
      <c r="G114" s="79"/>
    </row>
    <row r="115" spans="1:7" ht="22.5" customHeight="1" thickBot="1" x14ac:dyDescent="0.3">
      <c r="A115" s="120"/>
      <c r="B115" s="121"/>
      <c r="C115" s="121"/>
      <c r="D115" s="121"/>
      <c r="E115" s="121"/>
      <c r="F115" s="121"/>
      <c r="G115" s="121"/>
    </row>
    <row r="116" spans="1:7" ht="28.5" customHeight="1" x14ac:dyDescent="0.25">
      <c r="A116" s="122" t="s">
        <v>95</v>
      </c>
      <c r="B116" s="133" t="s">
        <v>96</v>
      </c>
      <c r="C116" s="134"/>
      <c r="D116" s="134"/>
      <c r="E116" s="134"/>
      <c r="F116" s="135"/>
      <c r="G116" s="131" t="s">
        <v>114</v>
      </c>
    </row>
    <row r="117" spans="1:7" ht="21.75" customHeight="1" thickBot="1" x14ac:dyDescent="0.3">
      <c r="A117" s="123"/>
      <c r="B117" s="136"/>
      <c r="C117" s="137"/>
      <c r="D117" s="137"/>
      <c r="E117" s="137"/>
      <c r="F117" s="138"/>
      <c r="G117" s="132"/>
    </row>
    <row r="118" spans="1:7" ht="15.75" thickBot="1" x14ac:dyDescent="0.3">
      <c r="A118" s="34" t="s">
        <v>97</v>
      </c>
      <c r="B118" s="139" t="s">
        <v>98</v>
      </c>
      <c r="C118" s="140"/>
      <c r="D118" s="140"/>
      <c r="E118" s="140"/>
      <c r="F118" s="141"/>
      <c r="G118" s="35"/>
    </row>
    <row r="119" spans="1:7" ht="15.75" thickBot="1" x14ac:dyDescent="0.3">
      <c r="A119" s="34" t="s">
        <v>99</v>
      </c>
      <c r="B119" s="110" t="s">
        <v>100</v>
      </c>
      <c r="C119" s="111"/>
      <c r="D119" s="111"/>
      <c r="E119" s="111"/>
      <c r="F119" s="112"/>
      <c r="G119" s="35"/>
    </row>
    <row r="120" spans="1:7" ht="15.75" thickBot="1" x14ac:dyDescent="0.3">
      <c r="A120" s="34" t="s">
        <v>101</v>
      </c>
      <c r="B120" s="110" t="s">
        <v>102</v>
      </c>
      <c r="C120" s="111"/>
      <c r="D120" s="111"/>
      <c r="E120" s="111"/>
      <c r="F120" s="112"/>
      <c r="G120" s="35"/>
    </row>
    <row r="121" spans="1:7" ht="15.75" thickBot="1" x14ac:dyDescent="0.3">
      <c r="A121" s="36" t="s">
        <v>103</v>
      </c>
      <c r="B121" s="110" t="s">
        <v>104</v>
      </c>
      <c r="C121" s="111"/>
      <c r="D121" s="111"/>
      <c r="E121" s="111"/>
      <c r="F121" s="112"/>
      <c r="G121" s="35"/>
    </row>
    <row r="122" spans="1:7" ht="15.75" thickBot="1" x14ac:dyDescent="0.3">
      <c r="A122" s="34" t="s">
        <v>105</v>
      </c>
      <c r="B122" s="110" t="s">
        <v>106</v>
      </c>
      <c r="C122" s="111"/>
      <c r="D122" s="111"/>
      <c r="E122" s="111"/>
      <c r="F122" s="112"/>
      <c r="G122" s="35"/>
    </row>
    <row r="123" spans="1:7" ht="15.75" thickBot="1" x14ac:dyDescent="0.3">
      <c r="A123" s="34" t="s">
        <v>107</v>
      </c>
      <c r="B123" s="110" t="s">
        <v>108</v>
      </c>
      <c r="C123" s="111"/>
      <c r="D123" s="111"/>
      <c r="E123" s="111"/>
      <c r="F123" s="112"/>
      <c r="G123" s="35"/>
    </row>
    <row r="124" spans="1:7" ht="15.75" thickBot="1" x14ac:dyDescent="0.3">
      <c r="A124" s="34">
        <v>7</v>
      </c>
      <c r="B124" s="110" t="s">
        <v>109</v>
      </c>
      <c r="C124" s="111"/>
      <c r="D124" s="111"/>
      <c r="E124" s="111"/>
      <c r="F124" s="112"/>
      <c r="G124" s="35"/>
    </row>
    <row r="125" spans="1:7" ht="15.75" thickBot="1" x14ac:dyDescent="0.3">
      <c r="A125" s="86"/>
      <c r="B125" s="102" t="s">
        <v>110</v>
      </c>
      <c r="C125" s="103"/>
      <c r="D125" s="103"/>
      <c r="E125" s="103"/>
      <c r="F125" s="107"/>
      <c r="G125" s="35"/>
    </row>
    <row r="126" spans="1:7" ht="15.75" thickBot="1" x14ac:dyDescent="0.3">
      <c r="A126" s="86"/>
      <c r="B126" s="102" t="s">
        <v>111</v>
      </c>
      <c r="C126" s="103"/>
      <c r="D126" s="103"/>
      <c r="E126" s="103"/>
      <c r="F126" s="107"/>
      <c r="G126" s="35"/>
    </row>
    <row r="127" spans="1:7" ht="15.75" thickBot="1" x14ac:dyDescent="0.3">
      <c r="A127" s="86"/>
      <c r="B127" s="102" t="s">
        <v>112</v>
      </c>
      <c r="C127" s="103"/>
      <c r="D127" s="103"/>
      <c r="E127" s="103"/>
      <c r="F127" s="103"/>
      <c r="G127" s="87"/>
    </row>
  </sheetData>
  <mergeCells count="60">
    <mergeCell ref="F5:F15"/>
    <mergeCell ref="G5:G15"/>
    <mergeCell ref="C18:D18"/>
    <mergeCell ref="C19:C26"/>
    <mergeCell ref="D19:D26"/>
    <mergeCell ref="E19:E26"/>
    <mergeCell ref="F19:F26"/>
    <mergeCell ref="G19:G26"/>
    <mergeCell ref="E5:E15"/>
    <mergeCell ref="C3:D3"/>
    <mergeCell ref="C4:D4"/>
    <mergeCell ref="A5:A15"/>
    <mergeCell ref="C5:C15"/>
    <mergeCell ref="D5:D15"/>
    <mergeCell ref="G71:G72"/>
    <mergeCell ref="A30:A36"/>
    <mergeCell ref="C30:C36"/>
    <mergeCell ref="D30:D36"/>
    <mergeCell ref="E30:E36"/>
    <mergeCell ref="F30:F36"/>
    <mergeCell ref="B38:D38"/>
    <mergeCell ref="B39:F39"/>
    <mergeCell ref="C46:D46"/>
    <mergeCell ref="A71:A72"/>
    <mergeCell ref="C71:C72"/>
    <mergeCell ref="D71:D72"/>
    <mergeCell ref="E71:E72"/>
    <mergeCell ref="G30:G36"/>
    <mergeCell ref="A77:A78"/>
    <mergeCell ref="C77:C78"/>
    <mergeCell ref="D77:D78"/>
    <mergeCell ref="B121:F121"/>
    <mergeCell ref="B122:F122"/>
    <mergeCell ref="E77:E78"/>
    <mergeCell ref="F77:F78"/>
    <mergeCell ref="A115:G115"/>
    <mergeCell ref="G77:G78"/>
    <mergeCell ref="B89:D89"/>
    <mergeCell ref="A116:A117"/>
    <mergeCell ref="G116:G117"/>
    <mergeCell ref="B116:F117"/>
    <mergeCell ref="B118:F118"/>
    <mergeCell ref="B119:F119"/>
    <mergeCell ref="B120:F120"/>
    <mergeCell ref="B127:F127"/>
    <mergeCell ref="B28:D28"/>
    <mergeCell ref="B17:D17"/>
    <mergeCell ref="B70:D70"/>
    <mergeCell ref="B45:D45"/>
    <mergeCell ref="C29:D29"/>
    <mergeCell ref="B114:D114"/>
    <mergeCell ref="B126:F126"/>
    <mergeCell ref="B80:D80"/>
    <mergeCell ref="B106:D106"/>
    <mergeCell ref="B76:D76"/>
    <mergeCell ref="B123:F123"/>
    <mergeCell ref="B124:F124"/>
    <mergeCell ref="B125:F125"/>
    <mergeCell ref="F71:F72"/>
    <mergeCell ref="B90:G90"/>
  </mergeCells>
  <pageMargins left="0.7" right="0.7" top="0.75" bottom="0.75" header="0.3" footer="0.3"/>
  <pageSetup paperSize="9" scale="59" orientation="portrait" r:id="rId1"/>
  <colBreaks count="1" manualBreakCount="1">
    <brk id="1" max="1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7A4F2-B87C-4F30-B8EC-014CA8FE8D3F}">
  <dimension ref="A1:E31"/>
  <sheetViews>
    <sheetView zoomScaleNormal="100" workbookViewId="0">
      <selection activeCell="C19" sqref="C19"/>
    </sheetView>
  </sheetViews>
  <sheetFormatPr defaultColWidth="8.85546875" defaultRowHeight="8.25" x14ac:dyDescent="0.15"/>
  <cols>
    <col min="1" max="1" width="8.85546875" style="42"/>
    <col min="2" max="2" width="32.7109375" style="42" customWidth="1"/>
    <col min="3" max="3" width="74.28515625" style="42" customWidth="1"/>
    <col min="4" max="16384" width="8.85546875" style="42"/>
  </cols>
  <sheetData>
    <row r="1" spans="1:5" ht="11.45" customHeight="1" x14ac:dyDescent="0.2">
      <c r="A1" s="147" t="s">
        <v>162</v>
      </c>
      <c r="B1" s="148"/>
      <c r="C1" s="149"/>
      <c r="D1" s="145"/>
      <c r="E1" s="146"/>
    </row>
    <row r="2" spans="1:5" ht="12" x14ac:dyDescent="0.2">
      <c r="A2" s="54"/>
      <c r="B2" s="46" t="s">
        <v>149</v>
      </c>
      <c r="C2" s="47" t="s">
        <v>150</v>
      </c>
      <c r="D2" s="43"/>
      <c r="E2" s="43"/>
    </row>
    <row r="3" spans="1:5" ht="24" x14ac:dyDescent="0.2">
      <c r="A3" s="55"/>
      <c r="B3" s="48" t="s">
        <v>151</v>
      </c>
      <c r="C3" s="60" t="s">
        <v>160</v>
      </c>
      <c r="D3" s="43"/>
      <c r="E3" s="43"/>
    </row>
    <row r="4" spans="1:5" ht="12" x14ac:dyDescent="0.2">
      <c r="A4" s="55"/>
      <c r="B4" s="46" t="s">
        <v>152</v>
      </c>
      <c r="C4" s="47" t="s">
        <v>161</v>
      </c>
      <c r="D4" s="43"/>
      <c r="E4" s="43"/>
    </row>
    <row r="5" spans="1:5" ht="12" x14ac:dyDescent="0.2">
      <c r="A5" s="55"/>
      <c r="B5" s="46" t="s">
        <v>146</v>
      </c>
      <c r="C5" s="49" t="s">
        <v>169</v>
      </c>
      <c r="D5" s="43"/>
      <c r="E5" s="43"/>
    </row>
    <row r="6" spans="1:5" ht="12" x14ac:dyDescent="0.2">
      <c r="A6" s="55"/>
      <c r="B6" s="46" t="s">
        <v>153</v>
      </c>
      <c r="C6" s="49" t="s">
        <v>163</v>
      </c>
      <c r="D6" s="43"/>
      <c r="E6" s="43"/>
    </row>
    <row r="7" spans="1:5" ht="12" x14ac:dyDescent="0.2">
      <c r="A7" s="55"/>
      <c r="B7" s="46" t="s">
        <v>155</v>
      </c>
      <c r="C7" s="47" t="s">
        <v>156</v>
      </c>
      <c r="D7" s="43"/>
      <c r="E7" s="43"/>
    </row>
    <row r="8" spans="1:5" ht="12" x14ac:dyDescent="0.2">
      <c r="A8" s="55"/>
      <c r="B8" s="46" t="s">
        <v>148</v>
      </c>
      <c r="C8" s="50" t="s">
        <v>164</v>
      </c>
      <c r="D8" s="44"/>
      <c r="E8" s="43"/>
    </row>
    <row r="9" spans="1:5" ht="132" x14ac:dyDescent="0.2">
      <c r="A9" s="55"/>
      <c r="B9" s="46" t="s">
        <v>147</v>
      </c>
      <c r="C9" s="59" t="s">
        <v>157</v>
      </c>
      <c r="D9" s="44"/>
      <c r="E9" s="43"/>
    </row>
    <row r="10" spans="1:5" ht="36" x14ac:dyDescent="0.2">
      <c r="A10" s="56"/>
      <c r="B10" s="63" t="s">
        <v>176</v>
      </c>
      <c r="C10" s="59" t="s">
        <v>178</v>
      </c>
      <c r="D10" s="44"/>
      <c r="E10" s="44"/>
    </row>
    <row r="11" spans="1:5" ht="11.45" customHeight="1" x14ac:dyDescent="0.2">
      <c r="A11" s="147" t="s">
        <v>165</v>
      </c>
      <c r="B11" s="148"/>
      <c r="C11" s="149"/>
      <c r="D11" s="145"/>
      <c r="E11" s="146"/>
    </row>
    <row r="12" spans="1:5" ht="12" x14ac:dyDescent="0.2">
      <c r="A12" s="54"/>
      <c r="B12" s="46" t="s">
        <v>149</v>
      </c>
      <c r="C12" s="51" t="s">
        <v>150</v>
      </c>
      <c r="D12" s="43"/>
      <c r="E12" s="43"/>
    </row>
    <row r="13" spans="1:5" ht="24" x14ac:dyDescent="0.2">
      <c r="A13" s="55"/>
      <c r="B13" s="48" t="s">
        <v>151</v>
      </c>
      <c r="C13" s="60" t="s">
        <v>166</v>
      </c>
      <c r="D13" s="43"/>
      <c r="E13" s="43"/>
    </row>
    <row r="14" spans="1:5" ht="12" x14ac:dyDescent="0.2">
      <c r="A14" s="55"/>
      <c r="B14" s="46" t="s">
        <v>152</v>
      </c>
      <c r="C14" s="47" t="s">
        <v>167</v>
      </c>
      <c r="D14" s="43"/>
      <c r="E14" s="43"/>
    </row>
    <row r="15" spans="1:5" ht="12" x14ac:dyDescent="0.2">
      <c r="A15" s="55"/>
      <c r="B15" s="46" t="s">
        <v>146</v>
      </c>
      <c r="C15" s="47" t="s">
        <v>168</v>
      </c>
      <c r="D15" s="43"/>
      <c r="E15" s="43"/>
    </row>
    <row r="16" spans="1:5" ht="12" x14ac:dyDescent="0.2">
      <c r="A16" s="55"/>
      <c r="B16" s="46" t="s">
        <v>153</v>
      </c>
      <c r="C16" s="47" t="s">
        <v>154</v>
      </c>
      <c r="D16" s="43"/>
      <c r="E16" s="43"/>
    </row>
    <row r="17" spans="1:5" ht="12" x14ac:dyDescent="0.2">
      <c r="A17" s="55"/>
      <c r="B17" s="46" t="s">
        <v>155</v>
      </c>
      <c r="C17" s="47" t="s">
        <v>156</v>
      </c>
      <c r="D17" s="43"/>
      <c r="E17" s="43"/>
    </row>
    <row r="18" spans="1:5" ht="12" x14ac:dyDescent="0.2">
      <c r="A18" s="55"/>
      <c r="B18" s="46" t="s">
        <v>148</v>
      </c>
      <c r="C18" s="47" t="s">
        <v>170</v>
      </c>
      <c r="D18" s="43"/>
      <c r="E18" s="43"/>
    </row>
    <row r="19" spans="1:5" ht="132" x14ac:dyDescent="0.2">
      <c r="A19" s="55"/>
      <c r="B19" s="46" t="s">
        <v>147</v>
      </c>
      <c r="C19" s="61" t="s">
        <v>157</v>
      </c>
      <c r="D19" s="43"/>
      <c r="E19" s="43"/>
    </row>
    <row r="20" spans="1:5" ht="36" x14ac:dyDescent="0.2">
      <c r="A20" s="55"/>
      <c r="B20" s="63" t="s">
        <v>176</v>
      </c>
      <c r="C20" s="61" t="s">
        <v>178</v>
      </c>
      <c r="D20" s="44"/>
      <c r="E20" s="44"/>
    </row>
    <row r="21" spans="1:5" ht="12" customHeight="1" x14ac:dyDescent="0.2">
      <c r="A21" s="142" t="s">
        <v>177</v>
      </c>
      <c r="B21" s="143"/>
      <c r="C21" s="144"/>
      <c r="D21" s="45"/>
      <c r="E21" s="45"/>
    </row>
    <row r="22" spans="1:5" ht="12" x14ac:dyDescent="0.2">
      <c r="A22" s="57"/>
      <c r="B22" s="52" t="s">
        <v>149</v>
      </c>
      <c r="C22" s="47" t="s">
        <v>158</v>
      </c>
      <c r="D22" s="45"/>
      <c r="E22" s="45"/>
    </row>
    <row r="23" spans="1:5" ht="12" x14ac:dyDescent="0.2">
      <c r="A23" s="58"/>
      <c r="B23" s="46" t="s">
        <v>151</v>
      </c>
      <c r="C23" s="47" t="s">
        <v>171</v>
      </c>
      <c r="D23" s="45"/>
      <c r="E23" s="45"/>
    </row>
    <row r="24" spans="1:5" ht="12" x14ac:dyDescent="0.2">
      <c r="A24" s="58"/>
      <c r="B24" s="46" t="s">
        <v>152</v>
      </c>
      <c r="C24" s="47" t="s">
        <v>159</v>
      </c>
      <c r="D24" s="45"/>
      <c r="E24" s="45"/>
    </row>
    <row r="25" spans="1:5" ht="12" x14ac:dyDescent="0.2">
      <c r="A25" s="58"/>
      <c r="B25" s="46" t="s">
        <v>146</v>
      </c>
      <c r="C25" s="47" t="s">
        <v>174</v>
      </c>
      <c r="D25" s="45"/>
      <c r="E25" s="45"/>
    </row>
    <row r="26" spans="1:5" ht="12" x14ac:dyDescent="0.2">
      <c r="A26" s="58"/>
      <c r="B26" s="46" t="s">
        <v>153</v>
      </c>
      <c r="C26" s="47" t="s">
        <v>173</v>
      </c>
      <c r="D26" s="45"/>
      <c r="E26" s="45"/>
    </row>
    <row r="27" spans="1:5" ht="12" x14ac:dyDescent="0.2">
      <c r="A27" s="58"/>
      <c r="B27" s="46" t="s">
        <v>148</v>
      </c>
      <c r="C27" s="47" t="s">
        <v>172</v>
      </c>
      <c r="D27" s="45"/>
      <c r="E27" s="45"/>
    </row>
    <row r="28" spans="1:5" ht="132" x14ac:dyDescent="0.2">
      <c r="A28" s="58"/>
      <c r="B28" s="48" t="s">
        <v>147</v>
      </c>
      <c r="C28" s="62" t="s">
        <v>157</v>
      </c>
      <c r="D28" s="45"/>
      <c r="E28" s="45"/>
    </row>
    <row r="29" spans="1:5" ht="36" x14ac:dyDescent="0.2">
      <c r="A29" s="53"/>
      <c r="B29" s="63" t="s">
        <v>176</v>
      </c>
      <c r="C29" s="48" t="s">
        <v>175</v>
      </c>
      <c r="D29" s="45"/>
      <c r="E29" s="45"/>
    </row>
    <row r="30" spans="1:5" ht="11.25" x14ac:dyDescent="0.2">
      <c r="A30" s="45"/>
      <c r="B30" s="45"/>
      <c r="C30" s="45"/>
      <c r="D30" s="45"/>
      <c r="E30" s="45"/>
    </row>
    <row r="31" spans="1:5" ht="11.25" x14ac:dyDescent="0.2">
      <c r="A31" s="45"/>
      <c r="B31" s="45"/>
      <c r="C31" s="45"/>
      <c r="D31" s="45"/>
      <c r="E31" s="45"/>
    </row>
  </sheetData>
  <mergeCells count="5">
    <mergeCell ref="A21:C21"/>
    <mergeCell ref="D1:E1"/>
    <mergeCell ref="D11:E11"/>
    <mergeCell ref="A1:C1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Troskovnik - HBOR</vt:lpstr>
      <vt:lpstr>Specifikacija mobilnih uređaja </vt:lpstr>
      <vt:lpstr>'Troskovnik - HBOR'!Podrucje_ispisa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2023-05-16T11:41:53Z</dcterms:created>
  <dcterms:modified xsi:type="dcterms:W3CDTF">2023-05-16T11:42:14Z</dcterms:modified>
</cp:coreProperties>
</file>