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8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Investicije (INPS, INJS, MZP, NPOO)\"/>
    </mc:Choice>
  </mc:AlternateContent>
  <xr:revisionPtr revIDLastSave="0" documentId="13_ncr:1_{363E82D3-6A58-4818-9B39-05BDBC0D13C7}" xr6:coauthVersionLast="47" xr6:coauthVersionMax="47" xr10:uidLastSave="{00000000-0000-0000-0000-000000000000}"/>
  <bookViews>
    <workbookView xWindow="30" yWindow="30" windowWidth="28770" windowHeight="15570" xr2:uid="{5B07BCED-B339-4302-8233-E17CABB11806}"/>
  </bookViews>
  <sheets>
    <sheet name="Struktura ulaganja-I" sheetId="16" r:id="rId1"/>
    <sheet name="Kupci" sheetId="52" r:id="rId2"/>
    <sheet name="Dobavljači" sheetId="75" r:id="rId3"/>
    <sheet name="Zaduženost" sheetId="7" r:id="rId4"/>
    <sheet name="Zalihe" sheetId="6" r:id="rId5"/>
    <sheet name="Prihodi" sheetId="24" r:id="rId6"/>
    <sheet name="Ostali podaci" sheetId="56" r:id="rId7"/>
    <sheet name="Ostali podaci (Mikro)" sheetId="55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2">Dobavljači!$A$1:$O$88</definedName>
    <definedName name="_xlnm.Print_Area" localSheetId="1">Kupci!$A$1:$Q$88</definedName>
    <definedName name="_xlnm.Print_Area" localSheetId="6">'Ostali podaci'!$A$1:$J$134</definedName>
    <definedName name="_xlnm.Print_Area" localSheetId="7">'Ostali podaci (Mikro)'!$A$1:$J$66</definedName>
    <definedName name="_xlnm.Print_Area" localSheetId="5">Prihodi!$A$1:$M$64</definedName>
    <definedName name="_xlnm.Print_Area" localSheetId="0">'Struktura ulaganja-I'!$A$1:$K$86</definedName>
    <definedName name="_xlnm.Print_Area" localSheetId="3">Zaduženost!$A$1:$Q$129</definedName>
    <definedName name="_xlnm.Print_Area" localSheetId="4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K76" i="7"/>
  <c r="J62" i="7"/>
  <c r="H117" i="7"/>
  <c r="H118" i="7"/>
  <c r="H119" i="7"/>
  <c r="H120" i="7"/>
  <c r="H121" i="7"/>
  <c r="H122" i="7"/>
  <c r="H123" i="7"/>
  <c r="H124" i="7"/>
  <c r="H125" i="7"/>
  <c r="H126" i="7"/>
  <c r="H127" i="7"/>
  <c r="H116" i="7"/>
  <c r="G33" i="7" l="1"/>
  <c r="G34" i="7"/>
  <c r="G35" i="7"/>
  <c r="G36" i="7"/>
  <c r="G37" i="7"/>
  <c r="G38" i="7"/>
  <c r="G39" i="7"/>
  <c r="G40" i="7"/>
  <c r="G41" i="7"/>
  <c r="G42" i="7"/>
  <c r="G43" i="7"/>
  <c r="G19" i="7"/>
  <c r="G20" i="7"/>
  <c r="G21" i="7"/>
  <c r="G22" i="7"/>
  <c r="G23" i="7"/>
  <c r="G24" i="7"/>
  <c r="G25" i="7"/>
  <c r="G26" i="7"/>
  <c r="G27" i="7"/>
  <c r="G28" i="7"/>
  <c r="G29" i="7"/>
  <c r="B70" i="7"/>
  <c r="B71" i="7"/>
  <c r="B72" i="7"/>
  <c r="B73" i="7"/>
  <c r="B74" i="7"/>
  <c r="B75" i="7"/>
  <c r="B51" i="7" l="1"/>
  <c r="B52" i="7"/>
  <c r="B53" i="7"/>
  <c r="B54" i="7"/>
  <c r="B55" i="7"/>
  <c r="B56" i="7"/>
  <c r="B57" i="7"/>
  <c r="B58" i="7"/>
  <c r="B59" i="7"/>
  <c r="B60" i="7"/>
  <c r="B61" i="7"/>
  <c r="G32" i="7"/>
  <c r="G18" i="7"/>
  <c r="B65" i="7"/>
  <c r="B66" i="7"/>
  <c r="B67" i="7"/>
  <c r="B68" i="7"/>
  <c r="B69" i="7"/>
  <c r="D52" i="52"/>
  <c r="D52" i="75"/>
  <c r="L71" i="75"/>
  <c r="L72" i="75"/>
  <c r="L73" i="75"/>
  <c r="L74" i="75"/>
  <c r="L75" i="75"/>
  <c r="L76" i="75"/>
  <c r="L77" i="75"/>
  <c r="L70" i="75"/>
  <c r="K71" i="75"/>
  <c r="K72" i="75"/>
  <c r="K73" i="75"/>
  <c r="K74" i="75"/>
  <c r="K75" i="75"/>
  <c r="K76" i="75"/>
  <c r="K77" i="75"/>
  <c r="K70" i="75"/>
  <c r="J71" i="75"/>
  <c r="J72" i="75"/>
  <c r="J73" i="75"/>
  <c r="J74" i="75"/>
  <c r="J75" i="75"/>
  <c r="J76" i="75"/>
  <c r="J77" i="75"/>
  <c r="J70" i="75"/>
  <c r="I71" i="75"/>
  <c r="I72" i="75"/>
  <c r="I73" i="75"/>
  <c r="I74" i="75"/>
  <c r="I75" i="75"/>
  <c r="I76" i="75"/>
  <c r="I77" i="75"/>
  <c r="I70" i="75"/>
  <c r="G71" i="75"/>
  <c r="G72" i="75"/>
  <c r="G73" i="75"/>
  <c r="G74" i="75"/>
  <c r="G75" i="75"/>
  <c r="G76" i="75"/>
  <c r="G77" i="75"/>
  <c r="G70" i="75"/>
  <c r="F71" i="75"/>
  <c r="F72" i="75"/>
  <c r="F73" i="75"/>
  <c r="F74" i="75"/>
  <c r="F75" i="75"/>
  <c r="F76" i="75"/>
  <c r="F77" i="75"/>
  <c r="F70" i="75"/>
  <c r="D71" i="75"/>
  <c r="D72" i="75"/>
  <c r="D73" i="75"/>
  <c r="D74" i="75"/>
  <c r="D75" i="75"/>
  <c r="D76" i="75"/>
  <c r="D77" i="75"/>
  <c r="D70" i="75"/>
  <c r="H57" i="75"/>
  <c r="H58" i="75"/>
  <c r="H59" i="75"/>
  <c r="H60" i="75"/>
  <c r="H61" i="75"/>
  <c r="H62" i="75"/>
  <c r="H63" i="75"/>
  <c r="H56" i="75"/>
  <c r="F57" i="75"/>
  <c r="F58" i="75"/>
  <c r="F59" i="75"/>
  <c r="F60" i="75"/>
  <c r="F61" i="75"/>
  <c r="F62" i="75"/>
  <c r="F63" i="75"/>
  <c r="F56" i="75"/>
  <c r="D57" i="75"/>
  <c r="D58" i="75"/>
  <c r="D59" i="75"/>
  <c r="D60" i="75"/>
  <c r="D61" i="75"/>
  <c r="D62" i="75"/>
  <c r="D63" i="75"/>
  <c r="D56" i="75"/>
  <c r="L71" i="52"/>
  <c r="L72" i="52"/>
  <c r="L73" i="52"/>
  <c r="L74" i="52"/>
  <c r="L75" i="52"/>
  <c r="L76" i="52"/>
  <c r="L77" i="52"/>
  <c r="L70" i="52"/>
  <c r="K71" i="52"/>
  <c r="K72" i="52"/>
  <c r="K73" i="52"/>
  <c r="K74" i="52"/>
  <c r="K75" i="52"/>
  <c r="K76" i="52"/>
  <c r="K77" i="52"/>
  <c r="K70" i="52"/>
  <c r="J71" i="52"/>
  <c r="J72" i="52"/>
  <c r="J73" i="52"/>
  <c r="J74" i="52"/>
  <c r="J75" i="52"/>
  <c r="J76" i="52"/>
  <c r="J77" i="52"/>
  <c r="J70" i="52"/>
  <c r="I71" i="52"/>
  <c r="I72" i="52"/>
  <c r="I73" i="52"/>
  <c r="I74" i="52"/>
  <c r="I75" i="52"/>
  <c r="I76" i="52"/>
  <c r="I77" i="52"/>
  <c r="I70" i="52"/>
  <c r="G71" i="52"/>
  <c r="G72" i="52"/>
  <c r="G73" i="52"/>
  <c r="G74" i="52"/>
  <c r="G75" i="52"/>
  <c r="G76" i="52"/>
  <c r="G77" i="52"/>
  <c r="G70" i="52"/>
  <c r="F71" i="52"/>
  <c r="F72" i="52"/>
  <c r="F73" i="52"/>
  <c r="F74" i="52"/>
  <c r="F75" i="52"/>
  <c r="F76" i="52"/>
  <c r="F77" i="52"/>
  <c r="F70" i="52"/>
  <c r="D71" i="52"/>
  <c r="D72" i="52"/>
  <c r="D73" i="52"/>
  <c r="D74" i="52"/>
  <c r="D75" i="52"/>
  <c r="D76" i="52"/>
  <c r="D77" i="52"/>
  <c r="D70" i="52"/>
  <c r="H57" i="52"/>
  <c r="H58" i="52"/>
  <c r="H59" i="52"/>
  <c r="H60" i="52"/>
  <c r="H61" i="52"/>
  <c r="H62" i="52"/>
  <c r="H63" i="52"/>
  <c r="H56" i="52"/>
  <c r="F57" i="52"/>
  <c r="F58" i="52"/>
  <c r="F59" i="52"/>
  <c r="F60" i="52"/>
  <c r="F61" i="52"/>
  <c r="F62" i="52"/>
  <c r="F63" i="52"/>
  <c r="F56" i="52"/>
  <c r="D57" i="52"/>
  <c r="D58" i="52"/>
  <c r="D59" i="52"/>
  <c r="D60" i="52"/>
  <c r="D61" i="52"/>
  <c r="D62" i="52"/>
  <c r="D63" i="52"/>
  <c r="D56" i="52"/>
  <c r="B9" i="55"/>
  <c r="B7" i="55"/>
  <c r="B5" i="55"/>
  <c r="B9" i="56"/>
  <c r="B7" i="56"/>
  <c r="B5" i="56"/>
  <c r="B9" i="24"/>
  <c r="B7" i="24"/>
  <c r="B5" i="24"/>
  <c r="B9" i="6"/>
  <c r="B7" i="6"/>
  <c r="B5" i="6"/>
  <c r="B9" i="7"/>
  <c r="B7" i="7"/>
  <c r="B5" i="7"/>
  <c r="B9" i="75"/>
  <c r="B7" i="75"/>
  <c r="B5" i="75"/>
  <c r="B9" i="52"/>
  <c r="B7" i="52"/>
  <c r="B5" i="52"/>
  <c r="K40" i="24"/>
  <c r="D85" i="16"/>
  <c r="I52" i="52" l="1"/>
  <c r="I52" i="75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B81" i="52"/>
  <c r="L39" i="75"/>
  <c r="K39" i="75"/>
  <c r="J39" i="75"/>
  <c r="I39" i="75"/>
  <c r="L39" i="52"/>
  <c r="K39" i="52"/>
  <c r="I78" i="75" l="1"/>
  <c r="K78" i="75"/>
  <c r="J78" i="75"/>
  <c r="L78" i="75"/>
  <c r="K78" i="52"/>
  <c r="J78" i="52"/>
  <c r="L78" i="52"/>
  <c r="I78" i="52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G128" i="7" l="1"/>
  <c r="E33" i="16" l="1"/>
  <c r="E28" i="16"/>
  <c r="D18" i="6"/>
  <c r="D29" i="6"/>
  <c r="D28" i="6"/>
  <c r="D27" i="6"/>
  <c r="D26" i="6"/>
  <c r="D25" i="6"/>
  <c r="D24" i="6"/>
  <c r="D23" i="6"/>
  <c r="D22" i="6"/>
  <c r="D21" i="6"/>
  <c r="D20" i="6"/>
  <c r="D19" i="6"/>
  <c r="B81" i="75"/>
  <c r="H77" i="75"/>
  <c r="H76" i="75"/>
  <c r="C76" i="75"/>
  <c r="B76" i="75"/>
  <c r="H75" i="75"/>
  <c r="C75" i="75"/>
  <c r="B75" i="75"/>
  <c r="H74" i="75"/>
  <c r="C74" i="75"/>
  <c r="B74" i="75"/>
  <c r="H73" i="75"/>
  <c r="C73" i="75"/>
  <c r="B73" i="75"/>
  <c r="H72" i="75"/>
  <c r="C72" i="75"/>
  <c r="B72" i="75"/>
  <c r="H71" i="75"/>
  <c r="C71" i="75"/>
  <c r="B71" i="75"/>
  <c r="G78" i="75"/>
  <c r="F78" i="75"/>
  <c r="C70" i="75"/>
  <c r="B70" i="75"/>
  <c r="C62" i="75"/>
  <c r="B62" i="75"/>
  <c r="C61" i="75"/>
  <c r="B61" i="75"/>
  <c r="C60" i="75"/>
  <c r="B60" i="75"/>
  <c r="C59" i="75"/>
  <c r="B59" i="75"/>
  <c r="C58" i="75"/>
  <c r="B58" i="75"/>
  <c r="C57" i="75"/>
  <c r="B57" i="75"/>
  <c r="C56" i="75"/>
  <c r="B56" i="75"/>
  <c r="G39" i="75"/>
  <c r="F39" i="75"/>
  <c r="D39" i="75"/>
  <c r="H25" i="75"/>
  <c r="F25" i="75"/>
  <c r="D25" i="75"/>
  <c r="C71" i="52"/>
  <c r="C72" i="52"/>
  <c r="C73" i="52"/>
  <c r="C74" i="52"/>
  <c r="C75" i="52"/>
  <c r="C76" i="52"/>
  <c r="C70" i="52"/>
  <c r="B71" i="52"/>
  <c r="B72" i="52"/>
  <c r="B73" i="52"/>
  <c r="B74" i="52"/>
  <c r="B75" i="52"/>
  <c r="B76" i="52"/>
  <c r="B70" i="52"/>
  <c r="J39" i="52"/>
  <c r="I39" i="52"/>
  <c r="G39" i="52"/>
  <c r="F39" i="52"/>
  <c r="D39" i="52"/>
  <c r="H25" i="52"/>
  <c r="F25" i="52"/>
  <c r="D25" i="52"/>
  <c r="E20" i="52" s="1"/>
  <c r="C57" i="52"/>
  <c r="C58" i="52"/>
  <c r="C59" i="52"/>
  <c r="C60" i="52"/>
  <c r="C61" i="52"/>
  <c r="C62" i="52"/>
  <c r="C56" i="52"/>
  <c r="B57" i="52"/>
  <c r="B58" i="52"/>
  <c r="B59" i="52"/>
  <c r="B60" i="52"/>
  <c r="B61" i="52"/>
  <c r="B62" i="52"/>
  <c r="B56" i="52"/>
  <c r="F64" i="75" l="1"/>
  <c r="G61" i="75" s="1"/>
  <c r="D64" i="75"/>
  <c r="E59" i="75" s="1"/>
  <c r="F64" i="52"/>
  <c r="G59" i="52" s="1"/>
  <c r="D64" i="52"/>
  <c r="E62" i="52" s="1"/>
  <c r="D30" i="6"/>
  <c r="E57" i="75"/>
  <c r="H64" i="75"/>
  <c r="I61" i="75" s="1"/>
  <c r="H70" i="75"/>
  <c r="H78" i="75" s="1"/>
  <c r="D78" i="75"/>
  <c r="F78" i="52"/>
  <c r="G78" i="52"/>
  <c r="D78" i="52"/>
  <c r="H64" i="52"/>
  <c r="I57" i="52" s="1"/>
  <c r="H77" i="52"/>
  <c r="H76" i="52"/>
  <c r="H75" i="52"/>
  <c r="H74" i="52"/>
  <c r="H73" i="52"/>
  <c r="H72" i="52"/>
  <c r="H71" i="52"/>
  <c r="H70" i="52"/>
  <c r="G57" i="75" l="1"/>
  <c r="G62" i="75"/>
  <c r="G56" i="75"/>
  <c r="G59" i="75"/>
  <c r="E58" i="75"/>
  <c r="G61" i="52"/>
  <c r="G62" i="52"/>
  <c r="G63" i="52"/>
  <c r="E60" i="75"/>
  <c r="G63" i="75"/>
  <c r="E63" i="75"/>
  <c r="G58" i="75"/>
  <c r="E56" i="75"/>
  <c r="E61" i="75"/>
  <c r="G60" i="75"/>
  <c r="G57" i="52"/>
  <c r="G58" i="52"/>
  <c r="G60" i="52"/>
  <c r="E56" i="52"/>
  <c r="E61" i="52"/>
  <c r="E59" i="52"/>
  <c r="G56" i="52"/>
  <c r="E62" i="75"/>
  <c r="E60" i="52"/>
  <c r="E58" i="52"/>
  <c r="E57" i="52"/>
  <c r="E63" i="52"/>
  <c r="I63" i="75"/>
  <c r="I58" i="75"/>
  <c r="I56" i="75"/>
  <c r="E72" i="75"/>
  <c r="E74" i="75"/>
  <c r="E76" i="75"/>
  <c r="I59" i="75"/>
  <c r="E75" i="75"/>
  <c r="I62" i="75"/>
  <c r="E77" i="75"/>
  <c r="E71" i="75"/>
  <c r="E73" i="75"/>
  <c r="I57" i="75"/>
  <c r="I60" i="75"/>
  <c r="E70" i="75"/>
  <c r="E71" i="52"/>
  <c r="E72" i="52"/>
  <c r="E74" i="52"/>
  <c r="E75" i="52"/>
  <c r="E76" i="52"/>
  <c r="E73" i="52"/>
  <c r="E77" i="52"/>
  <c r="E70" i="52"/>
  <c r="H78" i="52"/>
  <c r="I60" i="52"/>
  <c r="I59" i="52"/>
  <c r="I62" i="52"/>
  <c r="I63" i="52"/>
  <c r="I56" i="52"/>
  <c r="I58" i="52"/>
  <c r="I61" i="52"/>
  <c r="G64" i="75" l="1"/>
  <c r="E64" i="75"/>
  <c r="G64" i="52"/>
  <c r="E64" i="52"/>
  <c r="I64" i="75"/>
  <c r="E78" i="75"/>
  <c r="I64" i="52"/>
  <c r="E27" i="16"/>
  <c r="H45" i="16" l="1"/>
  <c r="H38" i="16"/>
  <c r="E31" i="16"/>
  <c r="E32" i="16"/>
  <c r="E34" i="16"/>
  <c r="E30" i="16"/>
  <c r="J29" i="16"/>
  <c r="F29" i="16"/>
  <c r="G29" i="16"/>
  <c r="H29" i="16"/>
  <c r="E29" i="16" l="1"/>
  <c r="G16" i="16" l="1"/>
  <c r="E36" i="75" l="1"/>
  <c r="H38" i="75"/>
  <c r="E38" i="75"/>
  <c r="H37" i="75"/>
  <c r="H36" i="75"/>
  <c r="H35" i="75"/>
  <c r="H34" i="75"/>
  <c r="H33" i="75"/>
  <c r="H32" i="75"/>
  <c r="E32" i="75"/>
  <c r="H31" i="75"/>
  <c r="E31" i="75"/>
  <c r="I20" i="75"/>
  <c r="G23" i="75"/>
  <c r="E18" i="75"/>
  <c r="E22" i="75"/>
  <c r="E19" i="75"/>
  <c r="E17" i="75"/>
  <c r="H38" i="52"/>
  <c r="H37" i="52"/>
  <c r="H36" i="52"/>
  <c r="H35" i="52"/>
  <c r="H34" i="52"/>
  <c r="H33" i="52"/>
  <c r="H32" i="52"/>
  <c r="H31" i="52"/>
  <c r="H39" i="52" l="1"/>
  <c r="H39" i="75"/>
  <c r="G19" i="75"/>
  <c r="G22" i="75"/>
  <c r="G17" i="75"/>
  <c r="G24" i="75"/>
  <c r="G20" i="75"/>
  <c r="G21" i="75"/>
  <c r="G18" i="75"/>
  <c r="E34" i="75"/>
  <c r="E24" i="75"/>
  <c r="I23" i="75"/>
  <c r="E21" i="75"/>
  <c r="E35" i="75"/>
  <c r="I21" i="75"/>
  <c r="I18" i="75"/>
  <c r="I24" i="75"/>
  <c r="I22" i="75"/>
  <c r="E23" i="75"/>
  <c r="E33" i="75"/>
  <c r="E37" i="75"/>
  <c r="I19" i="75"/>
  <c r="E20" i="75"/>
  <c r="I17" i="75"/>
  <c r="E25" i="75" l="1"/>
  <c r="E39" i="75"/>
  <c r="I25" i="75"/>
  <c r="G25" i="75"/>
  <c r="C30" i="6" l="1"/>
  <c r="J16" i="16"/>
  <c r="J35" i="16" s="1"/>
  <c r="F16" i="16"/>
  <c r="E44" i="7" l="1"/>
  <c r="E32" i="52" l="1"/>
  <c r="E31" i="52"/>
  <c r="E37" i="52"/>
  <c r="E38" i="52"/>
  <c r="E36" i="52"/>
  <c r="E35" i="52"/>
  <c r="E33" i="52"/>
  <c r="E34" i="52"/>
  <c r="E78" i="52" l="1"/>
  <c r="E39" i="52"/>
  <c r="B50" i="7" l="1"/>
  <c r="G23" i="52" l="1"/>
  <c r="I19" i="52"/>
  <c r="E23" i="52"/>
  <c r="E17" i="52"/>
  <c r="G17" i="52"/>
  <c r="G19" i="52"/>
  <c r="I20" i="52"/>
  <c r="E22" i="52"/>
  <c r="G18" i="52"/>
  <c r="G20" i="52"/>
  <c r="G24" i="52"/>
  <c r="E21" i="52"/>
  <c r="E18" i="52"/>
  <c r="G21" i="52"/>
  <c r="E19" i="52"/>
  <c r="G22" i="52"/>
  <c r="E24" i="52"/>
  <c r="I22" i="52"/>
  <c r="I17" i="52"/>
  <c r="I23" i="52"/>
  <c r="I18" i="52"/>
  <c r="I24" i="52"/>
  <c r="I21" i="52"/>
  <c r="I25" i="52" l="1"/>
  <c r="G25" i="52"/>
  <c r="E25" i="52"/>
  <c r="E24" i="16" l="1"/>
  <c r="E25" i="16"/>
  <c r="E26" i="16"/>
  <c r="B64" i="7" l="1"/>
  <c r="N76" i="7"/>
  <c r="M76" i="7"/>
  <c r="L76" i="7"/>
  <c r="J76" i="7"/>
  <c r="I76" i="7"/>
  <c r="H76" i="7"/>
  <c r="G76" i="7"/>
  <c r="F76" i="7"/>
  <c r="E76" i="7"/>
  <c r="D76" i="7"/>
  <c r="C76" i="7"/>
  <c r="N62" i="7"/>
  <c r="M62" i="7"/>
  <c r="L62" i="7"/>
  <c r="K62" i="7"/>
  <c r="I62" i="7"/>
  <c r="H62" i="7"/>
  <c r="G62" i="7"/>
  <c r="F62" i="7"/>
  <c r="E62" i="7"/>
  <c r="D62" i="7"/>
  <c r="C62" i="7"/>
  <c r="I110" i="7"/>
  <c r="G110" i="7"/>
  <c r="I93" i="7"/>
  <c r="G93" i="7"/>
  <c r="E30" i="6"/>
  <c r="E17" i="16" l="1"/>
  <c r="E21" i="16"/>
  <c r="E22" i="16"/>
  <c r="E23" i="16"/>
  <c r="E18" i="16" l="1"/>
  <c r="E19" i="16"/>
  <c r="E20" i="16"/>
  <c r="E16" i="16" l="1"/>
  <c r="E35" i="16" s="1"/>
  <c r="I128" i="7" l="1"/>
  <c r="H128" i="7" s="1"/>
  <c r="F128" i="7"/>
  <c r="H16" i="16" l="1"/>
  <c r="H35" i="16" l="1"/>
  <c r="G35" i="16"/>
  <c r="G36" i="16" s="1"/>
  <c r="F35" i="16"/>
  <c r="F36" i="16" s="1"/>
  <c r="H51" i="16" l="1"/>
  <c r="H52" i="16" s="1"/>
  <c r="I29" i="16"/>
  <c r="H36" i="16"/>
  <c r="I16" i="16"/>
  <c r="H44" i="7"/>
  <c r="F44" i="7"/>
  <c r="E30" i="7"/>
  <c r="H30" i="7"/>
  <c r="G30" i="7" s="1"/>
  <c r="F30" i="7"/>
  <c r="D47" i="6"/>
  <c r="C47" i="6"/>
  <c r="J30" i="6"/>
  <c r="I30" i="6"/>
  <c r="H30" i="6"/>
  <c r="G30" i="6"/>
  <c r="F30" i="6"/>
  <c r="G44" i="7" l="1"/>
  <c r="J36" i="16"/>
</calcChain>
</file>

<file path=xl/sharedStrings.xml><?xml version="1.0" encoding="utf-8"?>
<sst xmlns="http://schemas.openxmlformats.org/spreadsheetml/2006/main" count="566" uniqueCount="276">
  <si>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</si>
  <si>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</si>
  <si>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</si>
  <si>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</si>
  <si>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</si>
  <si>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</si>
  <si>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</si>
  <si>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</si>
  <si>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</si>
  <si>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</si>
  <si>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</si>
  <si>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</si>
  <si>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</si>
  <si>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</si>
  <si>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</si>
  <si>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</si>
  <si>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</si>
  <si>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</si>
  <si>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</si>
  <si>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</si>
  <si>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</si>
  <si>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</si>
  <si>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</si>
  <si>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</si>
  <si>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</si>
  <si>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</si>
  <si>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</si>
  <si>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</si>
  <si>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</si>
  <si>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Kredit HBOR-a</t>
  </si>
  <si>
    <t>Datum ugovora</t>
  </si>
  <si>
    <t>Namjena</t>
  </si>
  <si>
    <t>Vlastiti izvori</t>
  </si>
  <si>
    <t>Ostali izvori</t>
  </si>
  <si>
    <t>Iznos</t>
  </si>
  <si>
    <t>Sveukupno %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</si>
  <si>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</si>
  <si>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</si>
  <si>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</si>
  <si>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</si>
  <si>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</si>
  <si>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</si>
  <si>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</si>
  <si>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</si>
  <si>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</si>
  <si>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</si>
  <si>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</si>
  <si>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</si>
  <si>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</si>
  <si>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</si>
  <si>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</si>
  <si>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</si>
  <si>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</si>
  <si>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</si>
  <si>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</si>
  <si>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</si>
  <si>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</si>
  <si>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</si>
  <si>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</si>
  <si>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</si>
  <si>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</si>
  <si>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</si>
  <si>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</si>
  <si>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</si>
  <si>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</si>
  <si>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</si>
  <si>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</si>
  <si>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</si>
  <si>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</si>
  <si>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</si>
  <si>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ukupno</t>
  </si>
  <si>
    <t>Osnovna sredstva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</si>
  <si>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</si>
  <si>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</si>
  <si>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</si>
  <si>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</si>
  <si>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</si>
  <si>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</si>
  <si>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</si>
  <si>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</si>
  <si>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</si>
  <si>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</si>
  <si>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</si>
  <si>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</si>
  <si>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</si>
  <si>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</si>
  <si>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</si>
  <si>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</si>
  <si>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</si>
  <si>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</si>
  <si>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</si>
  <si>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</si>
  <si>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</si>
  <si>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</si>
  <si>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</si>
  <si>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</si>
  <si>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</si>
  <si>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</si>
  <si>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</si>
  <si>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2023.</t>
  </si>
  <si>
    <t>2024.</t>
  </si>
  <si>
    <t>2025.</t>
  </si>
  <si>
    <t>2027.</t>
  </si>
  <si>
    <t>Funkcija</t>
  </si>
  <si>
    <t>Stručna sprema</t>
  </si>
  <si>
    <t>Porezna stopa</t>
  </si>
  <si>
    <t>Mjesec / godina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</si>
  <si>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</si>
  <si>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</si>
  <si>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</si>
  <si>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</si>
  <si>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</si>
  <si>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</si>
  <si>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</si>
  <si>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</si>
  <si>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</si>
  <si>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</si>
  <si>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</si>
  <si>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</si>
  <si>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</si>
  <si>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</si>
  <si>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</si>
  <si>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</si>
  <si>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</si>
  <si>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</si>
  <si>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</si>
  <si>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</si>
  <si>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</si>
  <si>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</si>
  <si>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</si>
  <si>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</si>
  <si>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</si>
  <si>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</si>
  <si>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</si>
  <si>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</si>
  <si>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</si>
  <si>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</si>
  <si>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</si>
  <si>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</si>
  <si>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</si>
  <si>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</si>
  <si>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</si>
  <si>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</si>
  <si>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</si>
  <si>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</si>
  <si>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</si>
  <si>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</si>
  <si>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</si>
  <si>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</si>
  <si>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</si>
  <si>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</si>
  <si>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</si>
  <si>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</si>
  <si>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</si>
  <si>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</si>
  <si>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</si>
  <si>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</si>
  <si>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</si>
  <si>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</si>
  <si>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</si>
  <si>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</si>
  <si>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</si>
  <si>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2028.</t>
  </si>
  <si>
    <t>Mjesto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</si>
  <si>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</si>
  <si>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</si>
  <si>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</si>
  <si>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</si>
  <si>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</si>
  <si>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</si>
  <si>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</si>
  <si>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</si>
  <si>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</si>
  <si>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</si>
  <si>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</si>
  <si>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</si>
  <si>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</si>
  <si>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</si>
  <si>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</si>
  <si>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</si>
  <si>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</si>
  <si>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</si>
  <si>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</si>
  <si>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</si>
  <si>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</si>
  <si>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</si>
  <si>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</si>
  <si>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</si>
  <si>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</si>
  <si>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</si>
  <si>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</si>
  <si>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</si>
  <si>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</si>
  <si>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</si>
  <si>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</si>
  <si>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</si>
  <si>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</si>
  <si>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</si>
  <si>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</si>
  <si>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</si>
  <si>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</si>
  <si>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</si>
  <si>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</si>
  <si>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</si>
  <si>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</si>
  <si>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</si>
  <si>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</si>
  <si>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</si>
  <si>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</si>
  <si>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</si>
  <si>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</si>
  <si>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</si>
  <si>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</si>
  <si>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</si>
  <si>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</si>
  <si>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</si>
  <si>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</si>
  <si>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</si>
  <si>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</si>
  <si>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</si>
  <si>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</si>
  <si>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</si>
  <si>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Početak otplate (datum)</t>
  </si>
  <si>
    <t>Ugovoreni iznos EUR</t>
  </si>
  <si>
    <r>
      <rPr>
        <b/>
        <sz val="10"/>
        <color theme="1" tint="0.34998626667073579"/>
        <rFont val="Arial"/>
        <family val="2"/>
        <charset val="238"/>
      </rPr>
      <t>PDV</t>
    </r>
    <r>
      <rPr>
        <sz val="10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</si>
  <si>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</si>
  <si>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</si>
  <si>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</si>
  <si>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</si>
  <si>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</si>
  <si>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</si>
  <si>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</si>
  <si>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</si>
  <si>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</si>
  <si>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</si>
  <si>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</si>
  <si>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</si>
  <si>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</si>
  <si>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</si>
  <si>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</si>
  <si>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</si>
  <si>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</si>
  <si>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</si>
  <si>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</si>
  <si>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</si>
  <si>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</si>
  <si>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</si>
  <si>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</si>
  <si>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</si>
  <si>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</si>
  <si>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</si>
  <si>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</si>
  <si>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</si>
  <si>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</si>
  <si>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</si>
  <si>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</si>
  <si>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Struktura ulaganja, izvori financiranja i dinamika korištenja kredita</t>
  </si>
  <si>
    <t>popunjava se za zahtjeve iznad 400.000 EUR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</si>
  <si>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</si>
  <si>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</si>
  <si>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</si>
  <si>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</si>
  <si>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</si>
  <si>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</si>
  <si>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</si>
  <si>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Poseban plan</t>
  </si>
  <si>
    <t>Anuiteti</t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</si>
  <si>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</si>
  <si>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</si>
  <si>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</si>
  <si>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</si>
  <si>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</si>
  <si>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</si>
  <si>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</si>
  <si>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</si>
  <si>
    <t>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</si>
</sst>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/"/>
    <numFmt numFmtId="165" formatCode="mm/yyyy"/>
  </numFmts>
  <fonts count="32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3" borderId="1" applyNumberFormat="0" applyFont="0" applyAlignment="0" applyProtection="0"/>
    <xf numFmtId="0" fontId="28" fillId="0" borderId="0"/>
    <xf numFmtId="0" fontId="10" fillId="0" borderId="0"/>
    <xf numFmtId="0" fontId="28" fillId="0" borderId="0"/>
  </cellStyleXfs>
  <cellXfs count="416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9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21" fillId="4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0" fontId="5" fillId="0" borderId="0" xfId="3" applyFont="1" applyFill="1" applyBorder="1" applyAlignment="1" applyProtection="1"/>
    <xf numFmtId="0" fontId="4" fillId="2" borderId="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10" fontId="4" fillId="2" borderId="11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vertical="center"/>
      <protection locked="0"/>
    </xf>
    <xf numFmtId="0" fontId="17" fillId="0" borderId="0" xfId="2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  <protection locked="0"/>
    </xf>
    <xf numFmtId="0" fontId="5" fillId="0" borderId="0" xfId="3" applyFont="1" applyFill="1" applyAlignment="1" applyProtection="1">
      <alignment horizontal="center"/>
    </xf>
    <xf numFmtId="10" fontId="4" fillId="2" borderId="11" xfId="0" quotePrefix="1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4" fontId="0" fillId="0" borderId="16" xfId="0" applyNumberFormat="1" applyFont="1" applyFill="1" applyBorder="1" applyAlignment="1" applyProtection="1">
      <alignment horizontal="right" vertical="center"/>
      <protection locked="0"/>
    </xf>
    <xf numFmtId="4" fontId="0" fillId="0" borderId="16" xfId="0" applyNumberFormat="1" applyFont="1" applyFill="1" applyBorder="1" applyAlignment="1" applyProtection="1">
      <alignment vertical="center"/>
      <protection locked="0"/>
    </xf>
    <xf numFmtId="10" fontId="4" fillId="2" borderId="2" xfId="0" applyNumberFormat="1" applyFont="1" applyFill="1" applyBorder="1" applyAlignment="1" applyProtection="1">
      <alignment horizontal="right" vertical="center"/>
    </xf>
    <xf numFmtId="10" fontId="4" fillId="2" borderId="16" xfId="0" applyNumberFormat="1" applyFont="1" applyFill="1" applyBorder="1" applyAlignment="1" applyProtection="1">
      <alignment horizontal="right" vertical="center"/>
    </xf>
    <xf numFmtId="4" fontId="12" fillId="2" borderId="2" xfId="0" applyNumberFormat="1" applyFont="1" applyFill="1" applyBorder="1" applyAlignment="1" applyProtection="1">
      <alignment vertical="center" wrapText="1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/>
    <xf numFmtId="0" fontId="6" fillId="0" borderId="0" xfId="0" applyFont="1" applyAlignment="1" applyProtection="1"/>
    <xf numFmtId="0" fontId="6" fillId="0" borderId="0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6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2" xfId="0" applyFont="1" applyFill="1" applyBorder="1" applyAlignment="1" applyProtection="1">
      <alignment horizontal="left" vertical="center"/>
    </xf>
    <xf numFmtId="4" fontId="4" fillId="2" borderId="2" xfId="0" applyNumberFormat="1" applyFont="1" applyFill="1" applyBorder="1" applyAlignment="1" applyProtection="1">
      <alignment vertical="center" wrapText="1"/>
    </xf>
    <xf numFmtId="0" fontId="21" fillId="0" borderId="0" xfId="0" applyFont="1" applyAlignment="1" applyProtection="1">
      <alignment vertical="center" wrapText="1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6" fillId="3" borderId="2" xfId="4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Protection="1"/>
    <xf numFmtId="0" fontId="11" fillId="0" borderId="9" xfId="0" applyFont="1" applyFill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center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9" fontId="0" fillId="2" borderId="2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/>
      <protection locked="0"/>
    </xf>
    <xf numFmtId="4" fontId="6" fillId="2" borderId="2" xfId="4" applyNumberFormat="1" applyFont="1" applyFill="1" applyBorder="1" applyAlignment="1" applyProtection="1">
      <alignment horizontal="right" vertical="center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4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12" fillId="0" borderId="0" xfId="0" quotePrefix="1" applyFont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4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vertical="center" wrapText="1"/>
    </xf>
    <xf numFmtId="0" fontId="0" fillId="3" borderId="21" xfId="4" applyFont="1" applyBorder="1" applyAlignment="1" applyProtection="1">
      <alignment horizontal="lef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1" xfId="4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21" fillId="0" borderId="9" xfId="0" applyFont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vertical="center"/>
    </xf>
    <xf numFmtId="0" fontId="18" fillId="2" borderId="4" xfId="0" applyFont="1" applyFill="1" applyBorder="1" applyAlignment="1" applyProtection="1">
      <alignment vertical="center"/>
    </xf>
    <xf numFmtId="0" fontId="18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30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21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21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9" fillId="0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1" fillId="0" borderId="0" xfId="0" applyNumberFormat="1" applyFont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9" xfId="0" applyNumberFormat="1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6" fillId="0" borderId="0" xfId="0" applyNumberFormat="1" applyFont="1" applyBorder="1" applyAlignment="1" applyProtection="1">
      <alignment vertical="center" wrapText="1"/>
    </xf>
    <xf numFmtId="0" fontId="20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0" fillId="0" borderId="0" xfId="0" applyFont="1" applyAlignment="1" applyProtection="1">
      <alignment horizontal="right" vertical="center" wrapText="1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2" borderId="9" xfId="0" applyFont="1" applyFill="1" applyBorder="1" applyAlignment="1" applyProtection="1">
      <alignment vertical="center" wrapText="1"/>
    </xf>
    <xf numFmtId="0" fontId="0" fillId="2" borderId="13" xfId="0" applyNumberFormat="1" applyFont="1" applyFill="1" applyBorder="1" applyAlignment="1" applyProtection="1">
      <alignment vertical="center" wrapText="1"/>
    </xf>
    <xf numFmtId="0" fontId="0" fillId="2" borderId="12" xfId="0" applyFont="1" applyFill="1" applyBorder="1" applyAlignment="1" applyProtection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4" applyNumberFormat="1" applyFont="1" applyBorder="1" applyAlignment="1" applyProtection="1">
      <alignment horizontal="right" vertical="center" wrapText="1"/>
      <protection locked="0"/>
    </xf>
    <xf numFmtId="4" fontId="6" fillId="2" borderId="2" xfId="4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 wrapText="1"/>
    </xf>
    <xf numFmtId="4" fontId="0" fillId="2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0" fontId="12" fillId="2" borderId="11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3" borderId="18" xfId="4" applyFont="1" applyBorder="1" applyAlignment="1" applyProtection="1">
      <alignment horizontal="left" vertical="center" wrapText="1"/>
      <protection locked="0"/>
    </xf>
    <xf numFmtId="0" fontId="0" fillId="3" borderId="19" xfId="4" applyFont="1" applyBorder="1" applyAlignment="1" applyProtection="1">
      <alignment horizontal="left" vertical="center" wrapText="1"/>
      <protection locked="0"/>
    </xf>
    <xf numFmtId="0" fontId="0" fillId="3" borderId="20" xfId="4" applyFont="1" applyBorder="1" applyAlignment="1" applyProtection="1">
      <alignment horizontal="left" vertical="center" wrapText="1"/>
      <protection locked="0"/>
    </xf>
    <xf numFmtId="0" fontId="0" fillId="2" borderId="1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21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3" xfId="4" applyFont="1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1" fillId="0" borderId="17" xfId="0" applyFont="1" applyBorder="1" applyAlignment="1" applyProtection="1">
      <alignment vertical="center" wrapText="1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10" fontId="1" fillId="2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 wrapText="1"/>
    </xf>
    <xf numFmtId="0" fontId="27" fillId="2" borderId="22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164" fontId="27" fillId="2" borderId="14" xfId="0" applyNumberFormat="1" applyFont="1" applyFill="1" applyBorder="1" applyAlignment="1" applyProtection="1">
      <alignment horizontal="center" vertical="center" wrapText="1"/>
    </xf>
    <xf numFmtId="164" fontId="27" fillId="2" borderId="17" xfId="0" applyNumberFormat="1" applyFont="1" applyFill="1" applyBorder="1" applyAlignment="1" applyProtection="1">
      <alignment horizontal="center" vertical="center" wrapText="1"/>
    </xf>
    <xf numFmtId="0" fontId="30" fillId="2" borderId="15" xfId="0" applyFont="1" applyFill="1" applyBorder="1" applyAlignment="1" applyProtection="1">
      <alignment horizontal="center" vertical="center" wrapText="1"/>
    </xf>
    <xf numFmtId="164" fontId="1" fillId="2" borderId="14" xfId="0" applyNumberFormat="1" applyFont="1" applyFill="1" applyBorder="1" applyAlignment="1" applyProtection="1">
      <alignment horizontal="center" vertical="center" wrapText="1"/>
    </xf>
    <xf numFmtId="164" fontId="1" fillId="2" borderId="17" xfId="0" applyNumberFormat="1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Border="1" applyAlignment="1" applyProtection="1">
      <alignment horizontal="center" vertical="center" wrapText="1"/>
    </xf>
    <xf numFmtId="0" fontId="0" fillId="0" borderId="15" xfId="0" applyNumberFormat="1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64" fontId="1" fillId="2" borderId="15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24" fillId="2" borderId="14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0" fontId="25" fillId="2" borderId="11" xfId="0" applyFont="1" applyFill="1" applyBorder="1" applyAlignment="1" applyProtection="1">
      <alignment horizontal="center" vertical="center" wrapText="1"/>
    </xf>
    <xf numFmtId="0" fontId="25" fillId="2" borderId="13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24" fillId="2" borderId="14" xfId="0" quotePrefix="1" applyFont="1" applyFill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4" fillId="2" borderId="14" xfId="0" quotePrefix="1" applyFont="1" applyFill="1" applyBorder="1" applyAlignment="1" applyProtection="1">
      <alignment horizontal="center" vertical="center"/>
    </xf>
    <xf numFmtId="0" fontId="24" fillId="2" borderId="15" xfId="0" quotePrefix="1" applyFont="1" applyFill="1" applyBorder="1" applyAlignment="1" applyProtection="1">
      <alignment horizontal="center" vertical="center"/>
    </xf>
    <xf numFmtId="0" fontId="24" fillId="2" borderId="3" xfId="0" quotePrefix="1" applyFont="1" applyFill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4" fillId="2" borderId="3" xfId="0" quotePrefix="1" applyFont="1" applyFill="1" applyBorder="1" applyAlignment="1" applyProtection="1">
      <alignment horizontal="center" vertical="center" wrapText="1"/>
    </xf>
    <xf numFmtId="0" fontId="25" fillId="0" borderId="4" xfId="0" applyFont="1" applyBorder="1" applyAlignment="1" applyProtection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25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6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6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6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6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6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6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6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6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6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6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6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6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6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6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6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6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6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7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7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7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7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7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7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7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1597-FDEE-4251-8A56-6D1A8B28FEC0}">
  <sheetPr codeName="Sheet31">
    <tabColor rgb="FF6C6F72"/>
    <pageSetUpPr fitToPage="1"/>
  </sheetPr>
  <dimension ref="A1:AC86"/>
  <sheetViews>
    <sheetView showGridLine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2" customWidth="1"/>
    <col min="2" max="8" width="15.42578125" style="13" customWidth="1"/>
    <col min="9" max="9" width="9.140625" style="13" customWidth="1"/>
    <col min="10" max="10" width="15.42578125" style="13" customWidth="1"/>
    <col min="11" max="11" width="5" style="16" customWidth="1"/>
    <col min="12" max="12" width="9.140625" style="17" hidden="1" customWidth="1"/>
    <col min="13" max="13" width="9.140625" style="18" hidden="1" customWidth="1"/>
    <col min="14" max="14" width="8.85546875" style="18" hidden="1" customWidth="1"/>
    <col min="15" max="23" width="9.140625" style="18" hidden="1" customWidth="1"/>
    <col min="24" max="16384" width="9.140625" style="13" hidden="1"/>
  </cols>
  <sheetData>
    <row r="1" spans="1:23" ht="12.75" customHeight="1" x14ac:dyDescent="0.2">
      <c r="E1" s="14"/>
      <c r="F1" s="14"/>
      <c r="G1" s="14"/>
      <c r="J1" s="15"/>
    </row>
    <row r="2" spans="1:23" ht="12.75" customHeight="1" x14ac:dyDescent="0.2">
      <c r="E2" s="14"/>
      <c r="F2" s="14"/>
      <c r="G2" s="14"/>
      <c r="J2" s="15"/>
    </row>
    <row r="3" spans="1:23" ht="12.75" customHeight="1" x14ac:dyDescent="0.2">
      <c r="E3" s="14"/>
      <c r="F3" s="14"/>
      <c r="G3" s="14"/>
      <c r="J3" s="15"/>
    </row>
    <row r="4" spans="1:23" ht="12.75" customHeight="1" x14ac:dyDescent="0.2">
      <c r="E4" s="14"/>
      <c r="F4" s="14"/>
      <c r="G4" s="14"/>
      <c r="J4" s="15"/>
    </row>
    <row r="5" spans="1:23" ht="12.75" customHeight="1" x14ac:dyDescent="0.2">
      <c r="B5" s="19" t="s">
        <v>143</v>
      </c>
      <c r="C5" s="20"/>
      <c r="E5" s="14"/>
      <c r="F5" s="14"/>
      <c r="G5" s="14"/>
      <c r="J5" s="15"/>
    </row>
    <row r="6" spans="1:23" ht="12.75" customHeight="1" x14ac:dyDescent="0.2">
      <c r="B6" s="18" t="s">
        <v>254</v>
      </c>
      <c r="C6" s="20"/>
      <c r="D6" s="20"/>
      <c r="E6" s="14"/>
      <c r="F6" s="14"/>
      <c r="G6" s="14"/>
      <c r="J6" s="15"/>
    </row>
    <row r="7" spans="1:23" ht="12.75" customHeight="1" x14ac:dyDescent="0.2">
      <c r="B7" s="21"/>
      <c r="C7" s="20"/>
      <c r="D7" s="20"/>
      <c r="E7" s="20"/>
      <c r="F7" s="14"/>
      <c r="G7" s="14"/>
      <c r="J7" s="15"/>
    </row>
    <row r="8" spans="1:23" s="23" customFormat="1" ht="12.75" customHeight="1" x14ac:dyDescent="0.2">
      <c r="A8" s="22"/>
      <c r="B8" s="18" t="s">
        <v>255</v>
      </c>
      <c r="C8" s="20"/>
      <c r="D8" s="20"/>
      <c r="E8" s="20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3" ht="12.75" customHeight="1" x14ac:dyDescent="0.2">
      <c r="B9" s="25"/>
      <c r="C9" s="20"/>
      <c r="D9" s="20"/>
      <c r="E9" s="20"/>
      <c r="F9" s="14"/>
      <c r="G9" s="14"/>
      <c r="J9" s="15"/>
    </row>
    <row r="10" spans="1:23" ht="12.75" customHeight="1" x14ac:dyDescent="0.2">
      <c r="A10" s="26"/>
      <c r="B10" s="27"/>
      <c r="C10" s="27"/>
      <c r="D10" s="27"/>
      <c r="E10" s="27"/>
      <c r="F10" s="28"/>
    </row>
    <row r="11" spans="1:23" ht="12.75" customHeight="1" x14ac:dyDescent="0.2">
      <c r="A11" s="26"/>
      <c r="B11" s="29" t="s">
        <v>256</v>
      </c>
      <c r="C11" s="30"/>
      <c r="D11" s="30"/>
      <c r="E11" s="30"/>
      <c r="F11" s="31"/>
      <c r="G11" s="32"/>
      <c r="H11" s="32"/>
      <c r="I11" s="32"/>
      <c r="J11" s="32"/>
    </row>
    <row r="12" spans="1:23" ht="12.75" customHeight="1" x14ac:dyDescent="0.2">
      <c r="A12" s="26"/>
      <c r="B12" s="27"/>
      <c r="C12" s="27"/>
      <c r="D12" s="27"/>
      <c r="E12" s="27"/>
      <c r="F12" s="28"/>
    </row>
    <row r="13" spans="1:23" s="38" customFormat="1" ht="12.75" customHeight="1" x14ac:dyDescent="0.2">
      <c r="A13" s="33"/>
      <c r="B13" s="34" t="s">
        <v>67</v>
      </c>
      <c r="C13" s="34"/>
      <c r="D13" s="34"/>
      <c r="E13" s="35"/>
      <c r="F13" s="13"/>
      <c r="G13" s="35" t="s">
        <v>59</v>
      </c>
      <c r="H13" s="21"/>
      <c r="I13" s="35" t="s">
        <v>56</v>
      </c>
      <c r="J13" s="36" t="s">
        <v>55</v>
      </c>
      <c r="K13" s="16"/>
      <c r="L13" s="17"/>
      <c r="M13" s="18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 ht="12.75" customHeight="1" x14ac:dyDescent="0.2">
      <c r="A14" s="39"/>
      <c r="B14" s="259" t="s">
        <v>31</v>
      </c>
      <c r="C14" s="260"/>
      <c r="D14" s="260"/>
      <c r="E14" s="259" t="s">
        <v>69</v>
      </c>
      <c r="F14" s="259" t="s">
        <v>32</v>
      </c>
      <c r="G14" s="259" t="s">
        <v>33</v>
      </c>
      <c r="H14" s="268" t="s">
        <v>29</v>
      </c>
      <c r="I14" s="269"/>
      <c r="J14" s="267" t="s">
        <v>66</v>
      </c>
    </row>
    <row r="15" spans="1:23" ht="12.75" customHeight="1" x14ac:dyDescent="0.2">
      <c r="A15" s="40"/>
      <c r="B15" s="261"/>
      <c r="C15" s="260"/>
      <c r="D15" s="260"/>
      <c r="E15" s="261"/>
      <c r="F15" s="261"/>
      <c r="G15" s="261"/>
      <c r="H15" s="41" t="s">
        <v>34</v>
      </c>
      <c r="I15" s="42" t="s">
        <v>27</v>
      </c>
      <c r="J15" s="267"/>
    </row>
    <row r="16" spans="1:23" ht="12.75" customHeight="1" x14ac:dyDescent="0.2">
      <c r="A16" s="39"/>
      <c r="B16" s="257" t="s">
        <v>71</v>
      </c>
      <c r="C16" s="258"/>
      <c r="D16" s="258"/>
      <c r="E16" s="43">
        <f>SUM(E17:E28)</f>
        <v>0</v>
      </c>
      <c r="F16" s="43">
        <f>SUM(F17:F28)</f>
        <v>0</v>
      </c>
      <c r="G16" s="43">
        <f>SUM(G17:G28)</f>
        <v>0</v>
      </c>
      <c r="H16" s="43">
        <f>SUM(H17:H28)</f>
        <v>0</v>
      </c>
      <c r="I16" s="44">
        <f>IFERROR(H16/H35,0)</f>
        <v>0</v>
      </c>
      <c r="J16" s="45">
        <f>SUM(J17:J28)</f>
        <v>0</v>
      </c>
    </row>
    <row r="17" spans="1:12" ht="12.75" customHeight="1" x14ac:dyDescent="0.2">
      <c r="A17" s="33"/>
      <c r="B17" s="264"/>
      <c r="C17" s="265"/>
      <c r="D17" s="266"/>
      <c r="E17" s="46">
        <f t="shared" ref="E17:E34" si="0">SUM(F17:H17)</f>
        <v>0</v>
      </c>
      <c r="F17" s="47"/>
      <c r="G17" s="47"/>
      <c r="H17" s="47"/>
      <c r="I17" s="48" t="s">
        <v>2</v>
      </c>
      <c r="J17" s="49"/>
      <c r="L17" s="50"/>
    </row>
    <row r="18" spans="1:12" ht="12.75" customHeight="1" x14ac:dyDescent="0.2">
      <c r="A18" s="39"/>
      <c r="B18" s="262"/>
      <c r="C18" s="263"/>
      <c r="D18" s="263"/>
      <c r="E18" s="46">
        <f t="shared" si="0"/>
        <v>0</v>
      </c>
      <c r="F18" s="47"/>
      <c r="G18" s="47"/>
      <c r="H18" s="47"/>
      <c r="I18" s="48" t="s">
        <v>2</v>
      </c>
      <c r="J18" s="51"/>
      <c r="L18" s="50"/>
    </row>
    <row r="19" spans="1:12" ht="12.75" customHeight="1" x14ac:dyDescent="0.2">
      <c r="A19" s="33"/>
      <c r="B19" s="262"/>
      <c r="C19" s="263"/>
      <c r="D19" s="263"/>
      <c r="E19" s="46">
        <f t="shared" si="0"/>
        <v>0</v>
      </c>
      <c r="F19" s="47"/>
      <c r="G19" s="47"/>
      <c r="H19" s="47"/>
      <c r="I19" s="48" t="s">
        <v>2</v>
      </c>
      <c r="J19" s="51"/>
      <c r="L19" s="50"/>
    </row>
    <row r="20" spans="1:12" ht="12.75" customHeight="1" x14ac:dyDescent="0.2">
      <c r="A20" s="39"/>
      <c r="B20" s="262"/>
      <c r="C20" s="263"/>
      <c r="D20" s="263"/>
      <c r="E20" s="46">
        <f t="shared" si="0"/>
        <v>0</v>
      </c>
      <c r="F20" s="47"/>
      <c r="G20" s="47"/>
      <c r="H20" s="47"/>
      <c r="I20" s="48" t="s">
        <v>2</v>
      </c>
      <c r="J20" s="51"/>
      <c r="L20" s="50"/>
    </row>
    <row r="21" spans="1:12" ht="12.75" customHeight="1" x14ac:dyDescent="0.2">
      <c r="A21" s="33"/>
      <c r="B21" s="262"/>
      <c r="C21" s="263"/>
      <c r="D21" s="263"/>
      <c r="E21" s="46">
        <f t="shared" si="0"/>
        <v>0</v>
      </c>
      <c r="F21" s="47"/>
      <c r="G21" s="47"/>
      <c r="H21" s="47"/>
      <c r="I21" s="48" t="s">
        <v>2</v>
      </c>
      <c r="J21" s="51"/>
      <c r="L21" s="50"/>
    </row>
    <row r="22" spans="1:12" ht="12.75" customHeight="1" x14ac:dyDescent="0.2">
      <c r="A22" s="39"/>
      <c r="B22" s="262"/>
      <c r="C22" s="263"/>
      <c r="D22" s="263"/>
      <c r="E22" s="46">
        <f t="shared" si="0"/>
        <v>0</v>
      </c>
      <c r="F22" s="47"/>
      <c r="G22" s="47"/>
      <c r="H22" s="47"/>
      <c r="I22" s="48" t="s">
        <v>2</v>
      </c>
      <c r="J22" s="51"/>
      <c r="L22" s="50"/>
    </row>
    <row r="23" spans="1:12" ht="12.75" customHeight="1" x14ac:dyDescent="0.2">
      <c r="A23" s="33"/>
      <c r="B23" s="262"/>
      <c r="C23" s="263"/>
      <c r="D23" s="263"/>
      <c r="E23" s="46">
        <f t="shared" si="0"/>
        <v>0</v>
      </c>
      <c r="F23" s="47"/>
      <c r="G23" s="47"/>
      <c r="H23" s="47"/>
      <c r="I23" s="48" t="s">
        <v>2</v>
      </c>
      <c r="J23" s="51"/>
      <c r="L23" s="50"/>
    </row>
    <row r="24" spans="1:12" ht="12.75" customHeight="1" x14ac:dyDescent="0.2">
      <c r="A24" s="33"/>
      <c r="B24" s="262"/>
      <c r="C24" s="263"/>
      <c r="D24" s="263"/>
      <c r="E24" s="46">
        <f t="shared" si="0"/>
        <v>0</v>
      </c>
      <c r="F24" s="47"/>
      <c r="G24" s="47"/>
      <c r="H24" s="47"/>
      <c r="I24" s="48" t="s">
        <v>2</v>
      </c>
      <c r="J24" s="51"/>
      <c r="L24" s="50"/>
    </row>
    <row r="25" spans="1:12" ht="12.75" customHeight="1" x14ac:dyDescent="0.2">
      <c r="A25" s="33"/>
      <c r="B25" s="262"/>
      <c r="C25" s="263"/>
      <c r="D25" s="263"/>
      <c r="E25" s="46">
        <f t="shared" si="0"/>
        <v>0</v>
      </c>
      <c r="F25" s="47"/>
      <c r="G25" s="47"/>
      <c r="H25" s="47"/>
      <c r="I25" s="48" t="s">
        <v>2</v>
      </c>
      <c r="J25" s="51"/>
      <c r="L25" s="50"/>
    </row>
    <row r="26" spans="1:12" ht="12.75" customHeight="1" x14ac:dyDescent="0.2">
      <c r="A26" s="33"/>
      <c r="B26" s="262"/>
      <c r="C26" s="263"/>
      <c r="D26" s="263"/>
      <c r="E26" s="46">
        <f t="shared" si="0"/>
        <v>0</v>
      </c>
      <c r="F26" s="47"/>
      <c r="G26" s="47"/>
      <c r="H26" s="47"/>
      <c r="I26" s="48" t="s">
        <v>2</v>
      </c>
      <c r="J26" s="51"/>
      <c r="L26" s="50"/>
    </row>
    <row r="27" spans="1:12" ht="12.75" customHeight="1" x14ac:dyDescent="0.2">
      <c r="A27" s="33"/>
      <c r="B27" s="253"/>
      <c r="C27" s="247"/>
      <c r="D27" s="248"/>
      <c r="E27" s="46">
        <f t="shared" si="0"/>
        <v>0</v>
      </c>
      <c r="F27" s="47"/>
      <c r="G27" s="47"/>
      <c r="H27" s="47"/>
      <c r="I27" s="48" t="s">
        <v>2</v>
      </c>
      <c r="J27" s="51"/>
      <c r="L27" s="50"/>
    </row>
    <row r="28" spans="1:12" ht="12.75" customHeight="1" x14ac:dyDescent="0.2">
      <c r="A28" s="33"/>
      <c r="B28" s="253"/>
      <c r="C28" s="247"/>
      <c r="D28" s="248"/>
      <c r="E28" s="46">
        <f t="shared" si="0"/>
        <v>0</v>
      </c>
      <c r="F28" s="47"/>
      <c r="G28" s="47"/>
      <c r="H28" s="47"/>
      <c r="I28" s="48"/>
      <c r="J28" s="51"/>
      <c r="L28" s="50"/>
    </row>
    <row r="29" spans="1:12" ht="12.75" customHeight="1" x14ac:dyDescent="0.2">
      <c r="A29" s="52"/>
      <c r="B29" s="257" t="s">
        <v>63</v>
      </c>
      <c r="C29" s="258"/>
      <c r="D29" s="258"/>
      <c r="E29" s="43">
        <f>SUM(E30:E34)</f>
        <v>0</v>
      </c>
      <c r="F29" s="43">
        <f>SUM(F30:F34)</f>
        <v>0</v>
      </c>
      <c r="G29" s="43">
        <f>SUM(G30:G34)</f>
        <v>0</v>
      </c>
      <c r="H29" s="43">
        <f>SUM(H30:H34)</f>
        <v>0</v>
      </c>
      <c r="I29" s="53">
        <f>IFERROR(H29/H35,0)</f>
        <v>0</v>
      </c>
      <c r="J29" s="45">
        <f>SUM(J30:J34)</f>
        <v>0</v>
      </c>
      <c r="L29" s="50"/>
    </row>
    <row r="30" spans="1:12" ht="12.75" customHeight="1" x14ac:dyDescent="0.2">
      <c r="A30" s="52"/>
      <c r="B30" s="262"/>
      <c r="C30" s="263"/>
      <c r="D30" s="263"/>
      <c r="E30" s="46">
        <f t="shared" si="0"/>
        <v>0</v>
      </c>
      <c r="F30" s="54"/>
      <c r="G30" s="54"/>
      <c r="H30" s="54"/>
      <c r="I30" s="53" t="s">
        <v>2</v>
      </c>
      <c r="J30" s="55"/>
      <c r="L30" s="50"/>
    </row>
    <row r="31" spans="1:12" ht="12.75" customHeight="1" x14ac:dyDescent="0.2">
      <c r="A31" s="52"/>
      <c r="B31" s="262"/>
      <c r="C31" s="263"/>
      <c r="D31" s="263"/>
      <c r="E31" s="46">
        <f t="shared" si="0"/>
        <v>0</v>
      </c>
      <c r="F31" s="54"/>
      <c r="G31" s="54"/>
      <c r="H31" s="54"/>
      <c r="I31" s="53" t="s">
        <v>2</v>
      </c>
      <c r="J31" s="55"/>
      <c r="L31" s="50"/>
    </row>
    <row r="32" spans="1:12" ht="12.75" customHeight="1" x14ac:dyDescent="0.2">
      <c r="A32" s="52"/>
      <c r="B32" s="262"/>
      <c r="C32" s="263"/>
      <c r="D32" s="263"/>
      <c r="E32" s="46">
        <f t="shared" si="0"/>
        <v>0</v>
      </c>
      <c r="F32" s="54"/>
      <c r="G32" s="54"/>
      <c r="H32" s="54"/>
      <c r="I32" s="53" t="s">
        <v>2</v>
      </c>
      <c r="J32" s="55"/>
      <c r="L32" s="50"/>
    </row>
    <row r="33" spans="1:29" ht="12.75" customHeight="1" x14ac:dyDescent="0.2">
      <c r="A33" s="52"/>
      <c r="B33" s="253"/>
      <c r="C33" s="247"/>
      <c r="D33" s="248"/>
      <c r="E33" s="46">
        <f t="shared" si="0"/>
        <v>0</v>
      </c>
      <c r="F33" s="54"/>
      <c r="G33" s="54"/>
      <c r="H33" s="54"/>
      <c r="I33" s="53" t="s">
        <v>2</v>
      </c>
      <c r="J33" s="55"/>
      <c r="L33" s="50"/>
    </row>
    <row r="34" spans="1:29" ht="12.75" customHeight="1" x14ac:dyDescent="0.2">
      <c r="B34" s="253"/>
      <c r="C34" s="254"/>
      <c r="D34" s="255"/>
      <c r="E34" s="46">
        <f t="shared" si="0"/>
        <v>0</v>
      </c>
      <c r="F34" s="54"/>
      <c r="G34" s="54"/>
      <c r="H34" s="54"/>
      <c r="I34" s="48" t="s">
        <v>2</v>
      </c>
      <c r="J34" s="56"/>
    </row>
    <row r="35" spans="1:29" ht="12.75" customHeight="1" x14ac:dyDescent="0.2">
      <c r="A35" s="52"/>
      <c r="B35" s="257" t="s">
        <v>69</v>
      </c>
      <c r="C35" s="258"/>
      <c r="D35" s="258"/>
      <c r="E35" s="43">
        <f>+E16+E29</f>
        <v>0</v>
      </c>
      <c r="F35" s="43">
        <f>+F16+F29</f>
        <v>0</v>
      </c>
      <c r="G35" s="43">
        <f>+G16+G29</f>
        <v>0</v>
      </c>
      <c r="H35" s="43">
        <f>+H16+H29</f>
        <v>0</v>
      </c>
      <c r="I35" s="44">
        <v>1</v>
      </c>
      <c r="J35" s="45">
        <f>+J16+J29</f>
        <v>0</v>
      </c>
    </row>
    <row r="36" spans="1:29" ht="12.75" customHeight="1" x14ac:dyDescent="0.2">
      <c r="B36" s="257" t="s">
        <v>35</v>
      </c>
      <c r="C36" s="258"/>
      <c r="D36" s="258"/>
      <c r="E36" s="57">
        <v>1</v>
      </c>
      <c r="F36" s="57">
        <f>IFERROR(F35/$E$35,0)</f>
        <v>0</v>
      </c>
      <c r="G36" s="57">
        <f>IFERROR(G35/$E$35,0)</f>
        <v>0</v>
      </c>
      <c r="H36" s="57">
        <f>IFERROR(H35/$E$35,0)</f>
        <v>0</v>
      </c>
      <c r="I36" s="44" t="s">
        <v>2</v>
      </c>
      <c r="J36" s="58">
        <f>IFERROR(J35/H35,0)</f>
        <v>0</v>
      </c>
    </row>
    <row r="37" spans="1:29" ht="12.75" customHeight="1" x14ac:dyDescent="0.2">
      <c r="A37" s="52"/>
    </row>
    <row r="38" spans="1:29" ht="12.75" customHeight="1" x14ac:dyDescent="0.2">
      <c r="B38" s="256" t="s">
        <v>32</v>
      </c>
      <c r="C38" s="250"/>
      <c r="D38" s="250"/>
      <c r="E38" s="250"/>
      <c r="F38" s="250"/>
      <c r="G38" s="251"/>
      <c r="H38" s="59">
        <f>SUM(H39:H44)</f>
        <v>0</v>
      </c>
    </row>
    <row r="39" spans="1:29" s="38" customFormat="1" ht="12.75" customHeight="1" x14ac:dyDescent="0.2">
      <c r="A39" s="12"/>
      <c r="B39" s="252" t="s">
        <v>130</v>
      </c>
      <c r="C39" s="250"/>
      <c r="D39" s="250"/>
      <c r="E39" s="250"/>
      <c r="F39" s="250"/>
      <c r="G39" s="251"/>
      <c r="H39" s="60"/>
      <c r="I39" s="13"/>
      <c r="K39" s="61"/>
      <c r="L39" s="62"/>
      <c r="M39" s="62"/>
      <c r="N39" s="18"/>
      <c r="O39" s="18"/>
      <c r="P39" s="62"/>
      <c r="Q39" s="62"/>
      <c r="R39" s="63"/>
      <c r="S39" s="64"/>
      <c r="T39" s="64"/>
      <c r="U39" s="64"/>
      <c r="V39" s="64"/>
      <c r="W39" s="64"/>
      <c r="X39" s="65"/>
      <c r="Y39" s="65"/>
      <c r="Z39" s="65"/>
      <c r="AA39" s="65"/>
      <c r="AB39" s="65"/>
      <c r="AC39" s="65"/>
    </row>
    <row r="40" spans="1:29" s="38" customFormat="1" ht="12.75" customHeight="1" x14ac:dyDescent="0.2">
      <c r="A40" s="12"/>
      <c r="B40" s="252" t="s">
        <v>131</v>
      </c>
      <c r="C40" s="250"/>
      <c r="D40" s="250"/>
      <c r="E40" s="250"/>
      <c r="F40" s="250"/>
      <c r="G40" s="251"/>
      <c r="H40" s="60"/>
      <c r="I40" s="13"/>
      <c r="K40" s="66"/>
      <c r="L40" s="17"/>
      <c r="M40" s="18"/>
      <c r="N40" s="18"/>
      <c r="O40" s="18"/>
      <c r="P40" s="67"/>
      <c r="Q40" s="67"/>
      <c r="R40" s="68"/>
      <c r="S40" s="69"/>
      <c r="T40" s="69"/>
      <c r="U40" s="37"/>
      <c r="V40" s="37"/>
      <c r="W40" s="37"/>
    </row>
    <row r="41" spans="1:29" s="38" customFormat="1" ht="12.75" customHeight="1" x14ac:dyDescent="0.2">
      <c r="A41" s="12"/>
      <c r="B41" s="252" t="s">
        <v>132</v>
      </c>
      <c r="C41" s="250"/>
      <c r="D41" s="250"/>
      <c r="E41" s="250"/>
      <c r="F41" s="250"/>
      <c r="G41" s="251"/>
      <c r="H41" s="60"/>
      <c r="I41" s="13"/>
      <c r="K41" s="61"/>
      <c r="L41" s="62"/>
      <c r="M41" s="62"/>
      <c r="N41" s="18"/>
      <c r="O41" s="18"/>
      <c r="P41" s="62"/>
      <c r="Q41" s="62"/>
      <c r="R41" s="63"/>
      <c r="S41" s="69"/>
      <c r="T41" s="69"/>
      <c r="U41" s="37"/>
      <c r="V41" s="37"/>
      <c r="W41" s="37"/>
    </row>
    <row r="42" spans="1:29" s="38" customFormat="1" ht="12.75" customHeight="1" x14ac:dyDescent="0.2">
      <c r="A42" s="12"/>
      <c r="B42" s="252" t="s">
        <v>133</v>
      </c>
      <c r="C42" s="250"/>
      <c r="D42" s="250"/>
      <c r="E42" s="250"/>
      <c r="F42" s="250"/>
      <c r="G42" s="251"/>
      <c r="H42" s="60"/>
      <c r="I42" s="13"/>
      <c r="K42" s="70"/>
      <c r="L42" s="62"/>
      <c r="M42" s="71"/>
      <c r="N42" s="72"/>
      <c r="O42" s="72"/>
      <c r="P42" s="72"/>
      <c r="Q42" s="72"/>
      <c r="R42" s="72"/>
      <c r="S42" s="72"/>
      <c r="T42" s="72"/>
      <c r="U42" s="72"/>
      <c r="V42" s="72"/>
      <c r="W42" s="37"/>
    </row>
    <row r="43" spans="1:29" s="38" customFormat="1" ht="12.75" customHeight="1" x14ac:dyDescent="0.2">
      <c r="A43" s="12"/>
      <c r="B43" s="252" t="s">
        <v>134</v>
      </c>
      <c r="C43" s="250"/>
      <c r="D43" s="250"/>
      <c r="E43" s="250"/>
      <c r="F43" s="250"/>
      <c r="G43" s="251"/>
      <c r="H43" s="60"/>
      <c r="I43" s="13"/>
      <c r="K43" s="70"/>
      <c r="L43" s="6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37"/>
    </row>
    <row r="44" spans="1:29" s="38" customFormat="1" ht="12.75" customHeight="1" x14ac:dyDescent="0.2">
      <c r="A44" s="12"/>
      <c r="B44" s="252" t="s">
        <v>135</v>
      </c>
      <c r="C44" s="250"/>
      <c r="D44" s="250"/>
      <c r="E44" s="250"/>
      <c r="F44" s="250"/>
      <c r="G44" s="251"/>
      <c r="H44" s="60"/>
      <c r="I44" s="13"/>
      <c r="K44" s="70"/>
      <c r="L44" s="62"/>
      <c r="M44" s="62"/>
      <c r="N44" s="62"/>
      <c r="O44" s="62"/>
      <c r="P44" s="62"/>
      <c r="Q44" s="62"/>
      <c r="R44" s="63"/>
      <c r="S44" s="69"/>
      <c r="T44" s="69"/>
      <c r="U44" s="37"/>
      <c r="V44" s="37"/>
      <c r="W44" s="37"/>
    </row>
    <row r="45" spans="1:29" s="38" customFormat="1" ht="12.75" customHeight="1" x14ac:dyDescent="0.2">
      <c r="A45" s="12"/>
      <c r="B45" s="256" t="s">
        <v>33</v>
      </c>
      <c r="C45" s="250"/>
      <c r="D45" s="250"/>
      <c r="E45" s="250"/>
      <c r="F45" s="250"/>
      <c r="G45" s="251"/>
      <c r="H45" s="59">
        <f>SUM(H46:H50)</f>
        <v>0</v>
      </c>
      <c r="I45" s="13"/>
      <c r="K45" s="70"/>
      <c r="L45" s="62"/>
      <c r="M45" s="62"/>
      <c r="N45" s="62"/>
      <c r="O45" s="62"/>
      <c r="P45" s="62"/>
      <c r="Q45" s="62"/>
      <c r="R45" s="63"/>
      <c r="S45" s="69"/>
      <c r="T45" s="69"/>
      <c r="U45" s="37"/>
      <c r="V45" s="37"/>
      <c r="W45" s="37"/>
    </row>
    <row r="46" spans="1:29" s="38" customFormat="1" x14ac:dyDescent="0.2">
      <c r="A46" s="12"/>
      <c r="B46" s="73" t="s">
        <v>188</v>
      </c>
      <c r="C46" s="74"/>
      <c r="D46" s="75" t="s">
        <v>187</v>
      </c>
      <c r="E46" s="76"/>
      <c r="F46" s="75" t="s">
        <v>186</v>
      </c>
      <c r="G46" s="76"/>
      <c r="H46" s="60"/>
      <c r="I46" s="13"/>
      <c r="J46" s="70"/>
      <c r="K46" s="62"/>
      <c r="L46" s="62"/>
      <c r="M46" s="62"/>
      <c r="N46" s="62"/>
      <c r="O46" s="62"/>
      <c r="P46" s="62"/>
      <c r="Q46" s="63"/>
      <c r="R46" s="69"/>
      <c r="S46" s="69"/>
      <c r="T46" s="37"/>
      <c r="U46" s="37"/>
      <c r="V46" s="37"/>
    </row>
    <row r="47" spans="1:29" s="38" customFormat="1" ht="12.75" customHeight="1" x14ac:dyDescent="0.2">
      <c r="A47" s="12"/>
      <c r="B47" s="252" t="s">
        <v>136</v>
      </c>
      <c r="C47" s="250"/>
      <c r="D47" s="250"/>
      <c r="E47" s="250"/>
      <c r="F47" s="250"/>
      <c r="G47" s="251"/>
      <c r="H47" s="60"/>
      <c r="I47" s="13"/>
      <c r="K47" s="70"/>
      <c r="L47" s="62"/>
      <c r="M47" s="62"/>
      <c r="N47" s="62"/>
      <c r="O47" s="62"/>
      <c r="P47" s="62"/>
      <c r="Q47" s="62"/>
      <c r="R47" s="63"/>
      <c r="S47" s="69"/>
      <c r="T47" s="69"/>
      <c r="U47" s="37"/>
      <c r="V47" s="37"/>
      <c r="W47" s="37"/>
    </row>
    <row r="48" spans="1:29" s="38" customFormat="1" ht="12.75" customHeight="1" x14ac:dyDescent="0.2">
      <c r="A48" s="12"/>
      <c r="B48" s="252" t="s">
        <v>137</v>
      </c>
      <c r="C48" s="250"/>
      <c r="D48" s="250"/>
      <c r="E48" s="250"/>
      <c r="F48" s="250"/>
      <c r="G48" s="251"/>
      <c r="H48" s="60"/>
      <c r="I48" s="13"/>
      <c r="K48" s="70"/>
      <c r="L48" s="62"/>
      <c r="M48" s="62"/>
      <c r="N48" s="62"/>
      <c r="O48" s="62"/>
      <c r="P48" s="62"/>
      <c r="Q48" s="62"/>
      <c r="R48" s="63"/>
      <c r="S48" s="69"/>
      <c r="T48" s="69"/>
      <c r="U48" s="37"/>
      <c r="V48" s="37"/>
      <c r="W48" s="37"/>
    </row>
    <row r="49" spans="1:23" s="38" customFormat="1" ht="12.75" customHeight="1" x14ac:dyDescent="0.2">
      <c r="A49" s="12"/>
      <c r="B49" s="77" t="s">
        <v>138</v>
      </c>
      <c r="C49" s="246"/>
      <c r="D49" s="247"/>
      <c r="E49" s="247"/>
      <c r="F49" s="247"/>
      <c r="G49" s="248"/>
      <c r="H49" s="60"/>
      <c r="I49" s="13"/>
      <c r="K49" s="70"/>
      <c r="L49" s="62"/>
      <c r="M49" s="62"/>
      <c r="N49" s="62"/>
      <c r="O49" s="62"/>
      <c r="P49" s="62"/>
      <c r="Q49" s="62"/>
      <c r="R49" s="63"/>
      <c r="S49" s="69"/>
      <c r="T49" s="69"/>
      <c r="U49" s="37"/>
      <c r="V49" s="37"/>
      <c r="W49" s="37"/>
    </row>
    <row r="50" spans="1:23" s="38" customFormat="1" ht="12.75" customHeight="1" x14ac:dyDescent="0.2">
      <c r="A50" s="12"/>
      <c r="B50" s="78" t="s">
        <v>138</v>
      </c>
      <c r="C50" s="246"/>
      <c r="D50" s="247"/>
      <c r="E50" s="247"/>
      <c r="F50" s="247"/>
      <c r="G50" s="248"/>
      <c r="H50" s="60"/>
      <c r="I50" s="13"/>
      <c r="K50" s="70"/>
      <c r="L50" s="62"/>
      <c r="M50" s="62"/>
      <c r="N50" s="62"/>
      <c r="O50" s="62"/>
      <c r="P50" s="62"/>
      <c r="Q50" s="62"/>
      <c r="R50" s="63"/>
      <c r="S50" s="69"/>
      <c r="T50" s="69"/>
      <c r="U50" s="37"/>
      <c r="V50" s="37"/>
      <c r="W50" s="37"/>
    </row>
    <row r="51" spans="1:23" s="38" customFormat="1" ht="12.75" customHeight="1" x14ac:dyDescent="0.2">
      <c r="A51" s="12"/>
      <c r="B51" s="249" t="s">
        <v>29</v>
      </c>
      <c r="C51" s="250"/>
      <c r="D51" s="250"/>
      <c r="E51" s="250"/>
      <c r="F51" s="250"/>
      <c r="G51" s="251"/>
      <c r="H51" s="79">
        <f>H35</f>
        <v>0</v>
      </c>
      <c r="I51" s="13"/>
      <c r="K51" s="70"/>
      <c r="L51" s="62"/>
      <c r="M51" s="62"/>
      <c r="N51" s="62"/>
      <c r="O51" s="62"/>
      <c r="P51" s="62"/>
      <c r="Q51" s="62"/>
      <c r="R51" s="63"/>
      <c r="S51" s="69"/>
      <c r="T51" s="69"/>
      <c r="U51" s="37"/>
      <c r="V51" s="37"/>
      <c r="W51" s="37"/>
    </row>
    <row r="52" spans="1:23" s="38" customFormat="1" ht="12.75" customHeight="1" x14ac:dyDescent="0.2">
      <c r="A52" s="12"/>
      <c r="B52" s="249" t="s">
        <v>69</v>
      </c>
      <c r="C52" s="250"/>
      <c r="D52" s="250"/>
      <c r="E52" s="250"/>
      <c r="F52" s="250"/>
      <c r="G52" s="251"/>
      <c r="H52" s="79">
        <f>+H38+H45+H51</f>
        <v>0</v>
      </c>
      <c r="I52" s="13"/>
      <c r="K52" s="70"/>
      <c r="L52" s="62"/>
      <c r="M52" s="62"/>
      <c r="N52" s="62"/>
      <c r="O52" s="62"/>
      <c r="P52" s="62"/>
      <c r="Q52" s="62"/>
      <c r="R52" s="63"/>
      <c r="S52" s="69"/>
      <c r="T52" s="69"/>
      <c r="U52" s="37"/>
      <c r="V52" s="37"/>
      <c r="W52" s="37"/>
    </row>
    <row r="53" spans="1:23" ht="12.75" customHeight="1" x14ac:dyDescent="0.2">
      <c r="B53" s="80"/>
      <c r="C53" s="80"/>
      <c r="D53" s="80"/>
      <c r="E53" s="80"/>
      <c r="F53" s="80"/>
      <c r="G53" s="80"/>
      <c r="H53" s="80"/>
      <c r="I53" s="80"/>
      <c r="J53" s="80"/>
    </row>
    <row r="54" spans="1:23" ht="12.75" customHeight="1" x14ac:dyDescent="0.2">
      <c r="B54" s="34" t="s">
        <v>65</v>
      </c>
    </row>
    <row r="55" spans="1:23" ht="12.75" customHeight="1" x14ac:dyDescent="0.2">
      <c r="B55" s="234"/>
      <c r="C55" s="235"/>
      <c r="D55" s="235"/>
      <c r="E55" s="235"/>
      <c r="F55" s="235"/>
      <c r="G55" s="235"/>
      <c r="H55" s="235"/>
      <c r="I55" s="236"/>
      <c r="J55" s="237"/>
    </row>
    <row r="56" spans="1:23" ht="12.75" customHeight="1" x14ac:dyDescent="0.2">
      <c r="B56" s="238"/>
      <c r="C56" s="239"/>
      <c r="D56" s="239"/>
      <c r="E56" s="239"/>
      <c r="F56" s="239"/>
      <c r="G56" s="239"/>
      <c r="H56" s="239"/>
      <c r="I56" s="240"/>
      <c r="J56" s="241"/>
    </row>
    <row r="57" spans="1:23" ht="12.75" customHeight="1" x14ac:dyDescent="0.2">
      <c r="B57" s="238"/>
      <c r="C57" s="239"/>
      <c r="D57" s="239"/>
      <c r="E57" s="239"/>
      <c r="F57" s="239"/>
      <c r="G57" s="239"/>
      <c r="H57" s="239"/>
      <c r="I57" s="240"/>
      <c r="J57" s="241"/>
    </row>
    <row r="58" spans="1:23" ht="12.75" customHeight="1" x14ac:dyDescent="0.2">
      <c r="B58" s="238"/>
      <c r="C58" s="239"/>
      <c r="D58" s="239"/>
      <c r="E58" s="239"/>
      <c r="F58" s="239"/>
      <c r="G58" s="239"/>
      <c r="H58" s="239"/>
      <c r="I58" s="240"/>
      <c r="J58" s="241"/>
    </row>
    <row r="59" spans="1:23" ht="12.75" customHeight="1" x14ac:dyDescent="0.2">
      <c r="B59" s="238"/>
      <c r="C59" s="239"/>
      <c r="D59" s="239"/>
      <c r="E59" s="239"/>
      <c r="F59" s="239"/>
      <c r="G59" s="239"/>
      <c r="H59" s="239"/>
      <c r="I59" s="240"/>
      <c r="J59" s="241"/>
    </row>
    <row r="60" spans="1:23" ht="12.75" customHeight="1" x14ac:dyDescent="0.2">
      <c r="B60" s="238"/>
      <c r="C60" s="239"/>
      <c r="D60" s="239"/>
      <c r="E60" s="239"/>
      <c r="F60" s="239"/>
      <c r="G60" s="239"/>
      <c r="H60" s="239"/>
      <c r="I60" s="240"/>
      <c r="J60" s="241"/>
    </row>
    <row r="61" spans="1:23" ht="12.75" customHeight="1" x14ac:dyDescent="0.2">
      <c r="B61" s="242"/>
      <c r="C61" s="243"/>
      <c r="D61" s="243"/>
      <c r="E61" s="243"/>
      <c r="F61" s="243"/>
      <c r="G61" s="243"/>
      <c r="H61" s="243"/>
      <c r="I61" s="244"/>
      <c r="J61" s="245"/>
    </row>
    <row r="62" spans="1:23" ht="12.75" customHeight="1" x14ac:dyDescent="0.2">
      <c r="B62" s="274" t="s">
        <v>224</v>
      </c>
      <c r="C62" s="275"/>
      <c r="D62" s="275"/>
      <c r="E62" s="275"/>
      <c r="F62" s="275"/>
      <c r="G62" s="275"/>
      <c r="H62" s="275"/>
      <c r="I62" s="275"/>
      <c r="J62" s="275"/>
    </row>
    <row r="63" spans="1:23" ht="12.75" customHeight="1" x14ac:dyDescent="0.2">
      <c r="B63" s="276"/>
      <c r="C63" s="276"/>
      <c r="D63" s="276"/>
      <c r="E63" s="276"/>
      <c r="F63" s="276"/>
      <c r="G63" s="276"/>
      <c r="H63" s="276"/>
      <c r="I63" s="276"/>
      <c r="J63" s="276"/>
    </row>
    <row r="64" spans="1:23" ht="12.75" customHeight="1" x14ac:dyDescent="0.2">
      <c r="B64" s="276"/>
      <c r="C64" s="276"/>
      <c r="D64" s="276"/>
      <c r="E64" s="276"/>
      <c r="F64" s="276"/>
      <c r="G64" s="276"/>
      <c r="H64" s="276"/>
      <c r="I64" s="276"/>
      <c r="J64" s="276"/>
    </row>
    <row r="65" spans="2:10" ht="12.75" customHeight="1" x14ac:dyDescent="0.2">
      <c r="B65" s="276"/>
      <c r="C65" s="276"/>
      <c r="D65" s="276"/>
      <c r="E65" s="276"/>
      <c r="F65" s="276"/>
      <c r="G65" s="276"/>
      <c r="H65" s="276"/>
      <c r="I65" s="276"/>
      <c r="J65" s="276"/>
    </row>
    <row r="66" spans="2:10" ht="12.75" customHeight="1" x14ac:dyDescent="0.2"/>
    <row r="67" spans="2:10" ht="12.75" customHeight="1" x14ac:dyDescent="0.2">
      <c r="B67" s="34" t="s">
        <v>221</v>
      </c>
      <c r="C67" s="27"/>
      <c r="D67" s="27"/>
    </row>
    <row r="68" spans="2:10" ht="12.75" customHeight="1" x14ac:dyDescent="0.2">
      <c r="C68" s="35" t="s">
        <v>56</v>
      </c>
      <c r="D68" s="36" t="s">
        <v>55</v>
      </c>
    </row>
    <row r="69" spans="2:10" ht="12.75" customHeight="1" x14ac:dyDescent="0.2">
      <c r="B69" s="277" t="s">
        <v>106</v>
      </c>
      <c r="C69" s="278"/>
      <c r="D69" s="270" t="s">
        <v>34</v>
      </c>
    </row>
    <row r="70" spans="2:10" ht="12.75" customHeight="1" x14ac:dyDescent="0.2">
      <c r="B70" s="279"/>
      <c r="C70" s="280"/>
      <c r="D70" s="271"/>
    </row>
    <row r="71" spans="2:10" ht="12.75" customHeight="1" x14ac:dyDescent="0.2">
      <c r="B71" s="272"/>
      <c r="C71" s="273"/>
      <c r="D71" s="81"/>
    </row>
    <row r="72" spans="2:10" ht="12.75" customHeight="1" x14ac:dyDescent="0.2">
      <c r="B72" s="272"/>
      <c r="C72" s="273"/>
      <c r="D72" s="81"/>
    </row>
    <row r="73" spans="2:10" ht="12.75" customHeight="1" x14ac:dyDescent="0.2">
      <c r="B73" s="272"/>
      <c r="C73" s="273"/>
      <c r="D73" s="81"/>
    </row>
    <row r="74" spans="2:10" ht="12.75" customHeight="1" x14ac:dyDescent="0.2">
      <c r="B74" s="272"/>
      <c r="C74" s="273"/>
      <c r="D74" s="81"/>
    </row>
    <row r="75" spans="2:10" ht="12.75" customHeight="1" x14ac:dyDescent="0.2">
      <c r="B75" s="272"/>
      <c r="C75" s="273"/>
      <c r="D75" s="81"/>
    </row>
    <row r="76" spans="2:10" ht="12.75" customHeight="1" x14ac:dyDescent="0.2">
      <c r="B76" s="272"/>
      <c r="C76" s="273"/>
      <c r="D76" s="81"/>
    </row>
    <row r="77" spans="2:10" ht="12.75" customHeight="1" x14ac:dyDescent="0.2">
      <c r="B77" s="272"/>
      <c r="C77" s="273"/>
      <c r="D77" s="81"/>
    </row>
    <row r="78" spans="2:10" ht="12.75" customHeight="1" x14ac:dyDescent="0.2">
      <c r="B78" s="272"/>
      <c r="C78" s="273"/>
      <c r="D78" s="81"/>
    </row>
    <row r="79" spans="2:10" ht="12.75" customHeight="1" x14ac:dyDescent="0.2">
      <c r="B79" s="272"/>
      <c r="C79" s="273"/>
      <c r="D79" s="81"/>
    </row>
    <row r="80" spans="2:10" ht="12.75" customHeight="1" x14ac:dyDescent="0.2">
      <c r="B80" s="272"/>
      <c r="C80" s="273"/>
      <c r="D80" s="81"/>
    </row>
    <row r="81" spans="2:4" ht="12.75" customHeight="1" x14ac:dyDescent="0.2">
      <c r="B81" s="272"/>
      <c r="C81" s="273"/>
      <c r="D81" s="81"/>
    </row>
    <row r="82" spans="2:4" ht="12.75" customHeight="1" x14ac:dyDescent="0.2">
      <c r="B82" s="272"/>
      <c r="C82" s="273"/>
      <c r="D82" s="81"/>
    </row>
    <row r="83" spans="2:4" ht="12.75" customHeight="1" x14ac:dyDescent="0.2">
      <c r="B83" s="272"/>
      <c r="C83" s="273"/>
      <c r="D83" s="81"/>
    </row>
    <row r="84" spans="2:4" ht="12.75" customHeight="1" x14ac:dyDescent="0.2">
      <c r="B84" s="272"/>
      <c r="C84" s="273"/>
      <c r="D84" s="81"/>
    </row>
    <row r="85" spans="2:4" ht="12.75" customHeight="1" x14ac:dyDescent="0.2">
      <c r="B85" s="281" t="s">
        <v>1</v>
      </c>
      <c r="C85" s="282"/>
      <c r="D85" s="43">
        <f>SUM(D71:D84)</f>
        <v>0</v>
      </c>
    </row>
    <row r="86" spans="2:4" ht="12.75" customHeight="1" x14ac:dyDescent="0.2"/>
  </sheetData>
  <sheetProtection selectLockedCells="1"/>
  <mergeCells count="60">
    <mergeCell ref="B85:C85"/>
    <mergeCell ref="B76:C76"/>
    <mergeCell ref="B79:C79"/>
    <mergeCell ref="B80:C80"/>
    <mergeCell ref="B81:C81"/>
    <mergeCell ref="B82:C82"/>
    <mergeCell ref="B84:C84"/>
    <mergeCell ref="B83:C83"/>
    <mergeCell ref="B74:C74"/>
    <mergeCell ref="B75:C75"/>
    <mergeCell ref="B77:C77"/>
    <mergeCell ref="B78:C78"/>
    <mergeCell ref="B69:C70"/>
    <mergeCell ref="D69:D70"/>
    <mergeCell ref="B71:C71"/>
    <mergeCell ref="B72:C72"/>
    <mergeCell ref="B73:C73"/>
    <mergeCell ref="B27:D27"/>
    <mergeCell ref="B28:D28"/>
    <mergeCell ref="B30:D30"/>
    <mergeCell ref="B31:D31"/>
    <mergeCell ref="B32:D32"/>
    <mergeCell ref="B62:J65"/>
    <mergeCell ref="B44:G44"/>
    <mergeCell ref="B45:G45"/>
    <mergeCell ref="B47:G47"/>
    <mergeCell ref="C49:G49"/>
    <mergeCell ref="B52:G52"/>
    <mergeCell ref="B33:D33"/>
    <mergeCell ref="J14:J15"/>
    <mergeCell ref="E14:E15"/>
    <mergeCell ref="F14:F15"/>
    <mergeCell ref="G14:G15"/>
    <mergeCell ref="H14:I14"/>
    <mergeCell ref="B14:D15"/>
    <mergeCell ref="B16:D16"/>
    <mergeCell ref="B29:D29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B55:J61"/>
    <mergeCell ref="C50:G50"/>
    <mergeCell ref="B51:G51"/>
    <mergeCell ref="B48:G48"/>
    <mergeCell ref="B34:D34"/>
    <mergeCell ref="B43:G43"/>
    <mergeCell ref="B38:G38"/>
    <mergeCell ref="B39:G39"/>
    <mergeCell ref="B40:G40"/>
    <mergeCell ref="B41:G41"/>
    <mergeCell ref="B42:G42"/>
    <mergeCell ref="B35:D35"/>
    <mergeCell ref="B36:D36"/>
  </mergeCells>
  <conditionalFormatting sqref="I13">
    <cfRule type="cellIs" dxfId="24" priority="30" operator="equal">
      <formula>""</formula>
    </cfRule>
  </conditionalFormatting>
  <conditionalFormatting sqref="I13">
    <cfRule type="cellIs" dxfId="23" priority="29" operator="equal">
      <formula>""</formula>
    </cfRule>
  </conditionalFormatting>
  <conditionalFormatting sqref="J13">
    <cfRule type="cellIs" dxfId="22" priority="17" operator="equal">
      <formula>""</formula>
    </cfRule>
  </conditionalFormatting>
  <conditionalFormatting sqref="J13">
    <cfRule type="cellIs" dxfId="21" priority="16" operator="equal">
      <formula>""</formula>
    </cfRule>
  </conditionalFormatting>
  <conditionalFormatting sqref="J13">
    <cfRule type="cellIs" dxfId="20" priority="15" operator="equal">
      <formula>""</formula>
    </cfRule>
  </conditionalFormatting>
  <conditionalFormatting sqref="J13">
    <cfRule type="cellIs" dxfId="19" priority="14" operator="equal">
      <formula>""</formula>
    </cfRule>
  </conditionalFormatting>
  <conditionalFormatting sqref="H13">
    <cfRule type="cellIs" dxfId="18" priority="9" operator="equal">
      <formula>""</formula>
    </cfRule>
  </conditionalFormatting>
  <conditionalFormatting sqref="C68">
    <cfRule type="cellIs" dxfId="17" priority="8" operator="equal">
      <formula>""</formula>
    </cfRule>
  </conditionalFormatting>
  <conditionalFormatting sqref="C68">
    <cfRule type="cellIs" dxfId="16" priority="7" operator="equal">
      <formula>""</formula>
    </cfRule>
  </conditionalFormatting>
  <conditionalFormatting sqref="D68">
    <cfRule type="cellIs" dxfId="15" priority="6" operator="equal">
      <formula>""</formula>
    </cfRule>
  </conditionalFormatting>
  <conditionalFormatting sqref="D68">
    <cfRule type="cellIs" dxfId="14" priority="5" operator="equal">
      <formula>""</formula>
    </cfRule>
  </conditionalFormatting>
  <conditionalFormatting sqref="D68">
    <cfRule type="cellIs" dxfId="13" priority="4" operator="equal">
      <formula>""</formula>
    </cfRule>
  </conditionalFormatting>
  <conditionalFormatting sqref="D68">
    <cfRule type="cellIs" dxfId="12" priority="3" operator="equal">
      <formula>""</formula>
    </cfRule>
  </conditionalFormatting>
  <conditionalFormatting sqref="B7">
    <cfRule type="cellIs" dxfId="11" priority="2" operator="equal">
      <formula>""</formula>
    </cfRule>
  </conditionalFormatting>
  <conditionalFormatting sqref="B9">
    <cfRule type="cellIs" dxfId="10" priority="1" operator="equal">
      <formula>""</formula>
    </cfRule>
  </conditionalFormatting>
  <dataValidations count="4">
    <dataValidation allowBlank="1" showInputMessage="1" showErrorMessage="1" prompt="Navesti stavke ulaganja za osnovna sredstva (npr. osnivačka ulaganja, zemljište, nasad, građevinski objekti, oprema i uređaji i sl.)" sqref="B17:D17" xr:uid="{59ABA143-4081-439D-8F14-105FC8232708}"/>
    <dataValidation allowBlank="1" showInputMessage="1" showErrorMessage="1" prompt="Iznos od kredita HBOR-a za refundaciju po stavkama (iznosi koji su plaćeni ili se planiraju platiti iz vlastitih sredstava prije korištenja kredita)." sqref="J17" xr:uid="{8FBBCB1A-5B7E-4608-AB22-D8647E8AAD37}"/>
    <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sqref="H13" xr:uid="{FA57B299-5F10-489D-87D5-5C81E9697F88}">
      <formula1>PDV</formula1>
    </dataValidation>
    <dataValidation type="list" allowBlank="1" showInputMessage="1" showErrorMessage="1" sqref="D68" xr:uid="{94F9D92D-0ADA-430A-B941-882D8466F518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A401E6-52D3-44A7-8A35-48C99C6CB284}">
          <x14:formula1>
            <xm:f>šifarnik!$R$1:$R$2</xm:f>
          </x14:formula1>
          <xm:sqref>E46</xm:sqref>
        </x14:dataValidation>
        <x14:dataValidation type="list" allowBlank="1" showInputMessage="1" showErrorMessage="1" xr:uid="{6818637B-0585-4132-8DB6-B8A236528697}">
          <x14:formula1>
            <xm:f>šifarnik!$N$1:$N$19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38" customWidth="1"/>
    <col min="2" max="2" width="30.140625" style="38" customWidth="1"/>
    <col min="3" max="12" width="15.42578125" style="38" customWidth="1"/>
    <col min="13" max="13" width="5" style="85" customWidth="1"/>
    <col min="14" max="14" width="9.140625" style="66" hidden="1" customWidth="1"/>
    <col min="15" max="16384" width="9.140625" style="38" hidden="1"/>
  </cols>
  <sheetData>
    <row r="1" spans="1:24" ht="12.75" customHeight="1" x14ac:dyDescent="0.2">
      <c r="B1" s="82"/>
      <c r="C1" s="83"/>
      <c r="D1" s="83"/>
      <c r="E1" s="83"/>
      <c r="F1" s="84"/>
      <c r="G1" s="84"/>
    </row>
    <row r="2" spans="1:24" ht="12.75" customHeight="1" x14ac:dyDescent="0.2">
      <c r="B2" s="82"/>
      <c r="C2" s="83"/>
      <c r="D2" s="83"/>
      <c r="E2" s="83"/>
      <c r="F2" s="84"/>
      <c r="G2" s="84"/>
    </row>
    <row r="3" spans="1:24" ht="12.75" customHeight="1" x14ac:dyDescent="0.2">
      <c r="B3" s="82"/>
      <c r="C3" s="83"/>
      <c r="D3" s="83"/>
      <c r="E3" s="83"/>
      <c r="F3" s="84"/>
      <c r="G3" s="84"/>
    </row>
    <row r="4" spans="1:24" ht="12.75" customHeight="1" x14ac:dyDescent="0.2">
      <c r="B4" s="82"/>
      <c r="C4" s="83"/>
      <c r="D4" s="83"/>
      <c r="E4" s="83"/>
      <c r="F4" s="84"/>
      <c r="G4" s="84"/>
    </row>
    <row r="5" spans="1:24" ht="12.75" customHeight="1" x14ac:dyDescent="0.2">
      <c r="B5" s="86" t="str">
        <f>IF('Struktura ulaganja-I'!B5=0,"Prenosi se s prve stranice",'Struktura ulaganja-I'!B5)</f>
        <v>Tablice klijenta-izravno-inv</v>
      </c>
      <c r="C5" s="83"/>
      <c r="D5" s="83"/>
      <c r="E5" s="83"/>
      <c r="F5" s="84"/>
      <c r="G5" s="84"/>
    </row>
    <row r="6" spans="1:24" ht="12.75" customHeight="1" x14ac:dyDescent="0.2">
      <c r="B6" s="18" t="s">
        <v>254</v>
      </c>
      <c r="C6" s="83"/>
      <c r="D6" s="83"/>
      <c r="E6" s="83"/>
      <c r="F6" s="84"/>
      <c r="G6" s="84"/>
    </row>
    <row r="7" spans="1:24" ht="12.75" customHeight="1" x14ac:dyDescent="0.2">
      <c r="B7" s="87" t="str">
        <f>IF('Struktura ulaganja-I'!B7=0,"Prenosi se s prve stranice",'Struktura ulaganja-I'!B7)</f>
        <v>Prenosi se s prve stranice</v>
      </c>
      <c r="C7" s="83"/>
      <c r="D7" s="83"/>
      <c r="E7" s="83"/>
      <c r="F7" s="84"/>
      <c r="G7" s="84"/>
    </row>
    <row r="8" spans="1:24" s="23" customFormat="1" ht="12.75" customHeight="1" x14ac:dyDescent="0.2">
      <c r="A8" s="22"/>
      <c r="B8" s="18" t="s">
        <v>255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4" ht="12.75" customHeight="1" x14ac:dyDescent="0.2">
      <c r="B9" s="67" t="str">
        <f>IF('Struktura ulaganja-I'!B9=0,"Prenosi se s prve stranice",'Struktura ulaganja-I'!B9)</f>
        <v>Prenosi se s prve stranice</v>
      </c>
      <c r="C9" s="83"/>
      <c r="D9" s="83"/>
      <c r="E9" s="83"/>
      <c r="F9" s="84"/>
      <c r="G9" s="84"/>
    </row>
    <row r="10" spans="1:24" ht="12.75" customHeight="1" x14ac:dyDescent="0.2">
      <c r="B10" s="67"/>
      <c r="C10" s="83"/>
      <c r="D10" s="83"/>
      <c r="E10" s="83"/>
      <c r="F10" s="84"/>
      <c r="G10" s="84"/>
    </row>
    <row r="11" spans="1:24" ht="12.75" customHeight="1" x14ac:dyDescent="0.2">
      <c r="B11" s="88" t="s">
        <v>173</v>
      </c>
      <c r="C11" s="89"/>
      <c r="D11" s="89"/>
      <c r="E11" s="89"/>
      <c r="F11" s="31"/>
      <c r="G11" s="31"/>
      <c r="H11" s="90"/>
      <c r="I11" s="90"/>
      <c r="J11" s="90"/>
      <c r="K11" s="90"/>
      <c r="L11" s="90"/>
    </row>
    <row r="12" spans="1:24" ht="12.75" customHeight="1" x14ac:dyDescent="0.2">
      <c r="B12" s="91"/>
      <c r="C12" s="83"/>
      <c r="D12" s="83"/>
      <c r="E12" s="83"/>
      <c r="F12" s="84"/>
    </row>
    <row r="13" spans="1:24" ht="12.75" customHeight="1" x14ac:dyDescent="0.2">
      <c r="B13" s="34" t="s">
        <v>270</v>
      </c>
      <c r="C13" s="13"/>
      <c r="D13" s="197"/>
      <c r="E13" s="83"/>
      <c r="H13" s="92" t="s">
        <v>72</v>
      </c>
      <c r="I13" s="93"/>
      <c r="Q13" s="94"/>
      <c r="R13" s="94"/>
      <c r="U13" s="94"/>
      <c r="V13" s="94"/>
      <c r="W13" s="94"/>
      <c r="X13" s="94"/>
    </row>
    <row r="14" spans="1:24" ht="12.75" customHeight="1" x14ac:dyDescent="0.2">
      <c r="B14" s="283" t="s">
        <v>0</v>
      </c>
      <c r="C14" s="283" t="s">
        <v>57</v>
      </c>
      <c r="D14" s="283" t="s">
        <v>245</v>
      </c>
      <c r="E14" s="283" t="s">
        <v>27</v>
      </c>
      <c r="F14" s="283" t="s">
        <v>246</v>
      </c>
      <c r="G14" s="283" t="s">
        <v>27</v>
      </c>
      <c r="H14" s="283" t="s">
        <v>247</v>
      </c>
      <c r="I14" s="283" t="s">
        <v>27</v>
      </c>
      <c r="Q14" s="94"/>
      <c r="R14" s="94"/>
      <c r="U14" s="94"/>
      <c r="V14" s="94"/>
      <c r="W14" s="94"/>
      <c r="X14" s="94"/>
    </row>
    <row r="15" spans="1:24" x14ac:dyDescent="0.2">
      <c r="B15" s="284"/>
      <c r="C15" s="284"/>
      <c r="D15" s="284"/>
      <c r="E15" s="284"/>
      <c r="F15" s="284"/>
      <c r="G15" s="284"/>
      <c r="H15" s="319"/>
      <c r="I15" s="284"/>
      <c r="Q15" s="94"/>
      <c r="R15" s="94"/>
      <c r="T15" s="95"/>
      <c r="U15" s="94"/>
      <c r="V15" s="94"/>
      <c r="W15" s="94"/>
      <c r="X15" s="94"/>
    </row>
    <row r="16" spans="1:24" x14ac:dyDescent="0.2">
      <c r="B16" s="285"/>
      <c r="C16" s="286"/>
      <c r="D16" s="285"/>
      <c r="E16" s="286"/>
      <c r="F16" s="285"/>
      <c r="G16" s="286"/>
      <c r="H16" s="285"/>
      <c r="I16" s="286"/>
      <c r="S16" s="95"/>
    </row>
    <row r="17" spans="2:24" ht="12.75" customHeight="1" x14ac:dyDescent="0.2">
      <c r="B17" s="96"/>
      <c r="C17" s="97"/>
      <c r="D17" s="98"/>
      <c r="E17" s="99" t="str">
        <f t="shared" ref="E17:E24" si="0">IFERROR(D17/$D$25,"")</f>
        <v/>
      </c>
      <c r="F17" s="98"/>
      <c r="G17" s="99" t="str">
        <f t="shared" ref="G17:G24" si="1">IFERROR(F17/$F$25,"")</f>
        <v/>
      </c>
      <c r="H17" s="98"/>
      <c r="I17" s="99" t="str">
        <f t="shared" ref="I17:I24" si="2">IFERROR(H17/$H$25,"")</f>
        <v/>
      </c>
    </row>
    <row r="18" spans="2:24" ht="12.75" customHeight="1" x14ac:dyDescent="0.2">
      <c r="B18" s="100"/>
      <c r="C18" s="97"/>
      <c r="D18" s="98"/>
      <c r="E18" s="99" t="str">
        <f t="shared" si="0"/>
        <v/>
      </c>
      <c r="F18" s="98"/>
      <c r="G18" s="99" t="str">
        <f t="shared" si="1"/>
        <v/>
      </c>
      <c r="H18" s="98"/>
      <c r="I18" s="99" t="str">
        <f t="shared" si="2"/>
        <v/>
      </c>
    </row>
    <row r="19" spans="2:24" ht="12.75" customHeight="1" x14ac:dyDescent="0.2">
      <c r="B19" s="100"/>
      <c r="C19" s="97"/>
      <c r="D19" s="98"/>
      <c r="E19" s="99" t="str">
        <f t="shared" si="0"/>
        <v/>
      </c>
      <c r="F19" s="98"/>
      <c r="G19" s="99" t="str">
        <f t="shared" si="1"/>
        <v/>
      </c>
      <c r="H19" s="98"/>
      <c r="I19" s="99" t="str">
        <f t="shared" si="2"/>
        <v/>
      </c>
    </row>
    <row r="20" spans="2:24" ht="12.75" customHeight="1" x14ac:dyDescent="0.2">
      <c r="B20" s="100"/>
      <c r="C20" s="97"/>
      <c r="D20" s="98"/>
      <c r="E20" s="99" t="str">
        <f>IFERROR(D20/$D$25,"")</f>
        <v/>
      </c>
      <c r="F20" s="98"/>
      <c r="G20" s="99" t="str">
        <f t="shared" si="1"/>
        <v/>
      </c>
      <c r="H20" s="98"/>
      <c r="I20" s="99" t="str">
        <f t="shared" si="2"/>
        <v/>
      </c>
    </row>
    <row r="21" spans="2:24" ht="12.75" customHeight="1" x14ac:dyDescent="0.2">
      <c r="B21" s="100"/>
      <c r="C21" s="97"/>
      <c r="D21" s="98"/>
      <c r="E21" s="99" t="str">
        <f t="shared" si="0"/>
        <v/>
      </c>
      <c r="F21" s="98"/>
      <c r="G21" s="99" t="str">
        <f t="shared" si="1"/>
        <v/>
      </c>
      <c r="H21" s="98"/>
      <c r="I21" s="99" t="str">
        <f t="shared" si="2"/>
        <v/>
      </c>
    </row>
    <row r="22" spans="2:24" ht="12.75" customHeight="1" x14ac:dyDescent="0.2">
      <c r="B22" s="100"/>
      <c r="C22" s="97"/>
      <c r="D22" s="98"/>
      <c r="E22" s="99" t="str">
        <f t="shared" si="0"/>
        <v/>
      </c>
      <c r="F22" s="98"/>
      <c r="G22" s="99" t="str">
        <f t="shared" si="1"/>
        <v/>
      </c>
      <c r="H22" s="98"/>
      <c r="I22" s="99" t="str">
        <f t="shared" si="2"/>
        <v/>
      </c>
      <c r="Q22" s="101"/>
      <c r="R22" s="101"/>
      <c r="S22" s="101"/>
      <c r="T22" s="101"/>
      <c r="U22" s="101"/>
      <c r="V22" s="101"/>
    </row>
    <row r="23" spans="2:24" ht="12.75" customHeight="1" x14ac:dyDescent="0.2">
      <c r="B23" s="100"/>
      <c r="C23" s="97"/>
      <c r="D23" s="98"/>
      <c r="E23" s="99" t="str">
        <f t="shared" si="0"/>
        <v/>
      </c>
      <c r="F23" s="98"/>
      <c r="G23" s="99" t="str">
        <f t="shared" si="1"/>
        <v/>
      </c>
      <c r="H23" s="98"/>
      <c r="I23" s="99" t="str">
        <f t="shared" si="2"/>
        <v/>
      </c>
      <c r="Q23" s="101"/>
      <c r="R23" s="101"/>
      <c r="S23" s="101"/>
      <c r="T23" s="101"/>
      <c r="U23" s="101"/>
      <c r="V23" s="101"/>
    </row>
    <row r="24" spans="2:24" ht="12.75" customHeight="1" x14ac:dyDescent="0.2">
      <c r="B24" s="77" t="s">
        <v>58</v>
      </c>
      <c r="C24" s="102" t="s">
        <v>2</v>
      </c>
      <c r="D24" s="98"/>
      <c r="E24" s="99" t="str">
        <f t="shared" si="0"/>
        <v/>
      </c>
      <c r="F24" s="98"/>
      <c r="G24" s="99" t="str">
        <f t="shared" si="1"/>
        <v/>
      </c>
      <c r="H24" s="98"/>
      <c r="I24" s="99" t="str">
        <f t="shared" si="2"/>
        <v/>
      </c>
      <c r="Q24" s="101"/>
      <c r="R24" s="101"/>
      <c r="S24" s="101"/>
      <c r="T24" s="101"/>
      <c r="U24" s="101"/>
      <c r="V24" s="101"/>
    </row>
    <row r="25" spans="2:24" ht="12.75" customHeight="1" x14ac:dyDescent="0.2">
      <c r="B25" s="103" t="s">
        <v>1</v>
      </c>
      <c r="C25" s="41" t="s">
        <v>2</v>
      </c>
      <c r="D25" s="43">
        <f t="shared" ref="D25:I25" si="3">SUM(D17:D24)</f>
        <v>0</v>
      </c>
      <c r="E25" s="104">
        <f t="shared" si="3"/>
        <v>0</v>
      </c>
      <c r="F25" s="43">
        <f t="shared" si="3"/>
        <v>0</v>
      </c>
      <c r="G25" s="104">
        <f t="shared" si="3"/>
        <v>0</v>
      </c>
      <c r="H25" s="43">
        <f t="shared" si="3"/>
        <v>0</v>
      </c>
      <c r="I25" s="104">
        <f t="shared" si="3"/>
        <v>0</v>
      </c>
    </row>
    <row r="26" spans="2:24" ht="12.75" customHeight="1" x14ac:dyDescent="0.2">
      <c r="B26" s="105"/>
    </row>
    <row r="27" spans="2:24" ht="12.75" customHeight="1" x14ac:dyDescent="0.2">
      <c r="B27" s="34" t="s">
        <v>271</v>
      </c>
      <c r="I27" s="92"/>
      <c r="Q27" s="94"/>
      <c r="R27" s="94"/>
      <c r="U27" s="94"/>
      <c r="V27" s="94"/>
      <c r="W27" s="94"/>
      <c r="X27" s="94"/>
    </row>
    <row r="28" spans="2:24" ht="12.75" customHeight="1" x14ac:dyDescent="0.2">
      <c r="B28" s="283" t="s">
        <v>0</v>
      </c>
      <c r="C28" s="283" t="s">
        <v>57</v>
      </c>
      <c r="D28" s="283" t="s">
        <v>249</v>
      </c>
      <c r="E28" s="283" t="s">
        <v>27</v>
      </c>
      <c r="F28" s="288" t="s">
        <v>248</v>
      </c>
      <c r="G28" s="289"/>
      <c r="H28" s="290"/>
      <c r="I28" s="288" t="s">
        <v>250</v>
      </c>
      <c r="J28" s="294"/>
      <c r="K28" s="295"/>
      <c r="L28" s="296"/>
      <c r="Q28" s="94"/>
      <c r="R28" s="94"/>
      <c r="U28" s="94"/>
      <c r="V28" s="94"/>
      <c r="W28" s="94"/>
      <c r="X28" s="94"/>
    </row>
    <row r="29" spans="2:24" ht="12.75" customHeight="1" x14ac:dyDescent="0.2">
      <c r="B29" s="284"/>
      <c r="C29" s="284"/>
      <c r="D29" s="284"/>
      <c r="E29" s="287"/>
      <c r="F29" s="291"/>
      <c r="G29" s="292"/>
      <c r="H29" s="293"/>
      <c r="I29" s="297"/>
      <c r="J29" s="298"/>
      <c r="K29" s="299"/>
      <c r="L29" s="300"/>
      <c r="Q29" s="94"/>
      <c r="R29" s="94"/>
      <c r="T29" s="95"/>
      <c r="U29" s="94"/>
      <c r="V29" s="94"/>
      <c r="W29" s="94"/>
      <c r="X29" s="94"/>
    </row>
    <row r="30" spans="2:24" ht="12.75" customHeight="1" x14ac:dyDescent="0.2">
      <c r="B30" s="285"/>
      <c r="C30" s="286"/>
      <c r="D30" s="285"/>
      <c r="E30" s="286"/>
      <c r="F30" s="106" t="s">
        <v>139</v>
      </c>
      <c r="G30" s="106" t="s">
        <v>140</v>
      </c>
      <c r="H30" s="106" t="s">
        <v>70</v>
      </c>
      <c r="I30" s="106" t="s">
        <v>225</v>
      </c>
      <c r="J30" s="106" t="s">
        <v>226</v>
      </c>
      <c r="K30" s="106" t="s">
        <v>3</v>
      </c>
      <c r="L30" s="106" t="s">
        <v>4</v>
      </c>
      <c r="S30" s="95"/>
    </row>
    <row r="31" spans="2:24" ht="12.75" customHeight="1" x14ac:dyDescent="0.2">
      <c r="B31" s="96"/>
      <c r="C31" s="107"/>
      <c r="D31" s="98"/>
      <c r="E31" s="99" t="str">
        <f t="shared" ref="E31:E38" si="4">IFERROR(D31/$D$39,"")</f>
        <v/>
      </c>
      <c r="F31" s="98"/>
      <c r="G31" s="98"/>
      <c r="H31" s="108">
        <f t="shared" ref="H31:H38" si="5">SUM(F31:G31)</f>
        <v>0</v>
      </c>
      <c r="I31" s="98"/>
      <c r="J31" s="98"/>
      <c r="K31" s="98"/>
      <c r="L31" s="98"/>
    </row>
    <row r="32" spans="2:24" ht="12.75" customHeight="1" x14ac:dyDescent="0.2">
      <c r="B32" s="100"/>
      <c r="C32" s="107"/>
      <c r="D32" s="98"/>
      <c r="E32" s="99" t="str">
        <f t="shared" si="4"/>
        <v/>
      </c>
      <c r="F32" s="98"/>
      <c r="G32" s="98"/>
      <c r="H32" s="108">
        <f t="shared" si="5"/>
        <v>0</v>
      </c>
      <c r="I32" s="98"/>
      <c r="J32" s="98"/>
      <c r="K32" s="98"/>
      <c r="L32" s="98"/>
    </row>
    <row r="33" spans="2:22" ht="12.75" customHeight="1" x14ac:dyDescent="0.2">
      <c r="B33" s="100"/>
      <c r="C33" s="107"/>
      <c r="D33" s="98"/>
      <c r="E33" s="99" t="str">
        <f t="shared" si="4"/>
        <v/>
      </c>
      <c r="F33" s="98"/>
      <c r="G33" s="98"/>
      <c r="H33" s="108">
        <f t="shared" si="5"/>
        <v>0</v>
      </c>
      <c r="I33" s="98"/>
      <c r="J33" s="98"/>
      <c r="K33" s="98"/>
      <c r="L33" s="98"/>
    </row>
    <row r="34" spans="2:22" ht="12.75" customHeight="1" x14ac:dyDescent="0.2">
      <c r="B34" s="100"/>
      <c r="C34" s="107"/>
      <c r="D34" s="98"/>
      <c r="E34" s="99" t="str">
        <f t="shared" si="4"/>
        <v/>
      </c>
      <c r="F34" s="98"/>
      <c r="G34" s="98"/>
      <c r="H34" s="108">
        <f t="shared" si="5"/>
        <v>0</v>
      </c>
      <c r="I34" s="98"/>
      <c r="J34" s="98"/>
      <c r="K34" s="98"/>
      <c r="L34" s="98"/>
    </row>
    <row r="35" spans="2:22" ht="12.75" customHeight="1" x14ac:dyDescent="0.2">
      <c r="B35" s="100"/>
      <c r="C35" s="107"/>
      <c r="D35" s="98"/>
      <c r="E35" s="99" t="str">
        <f t="shared" si="4"/>
        <v/>
      </c>
      <c r="F35" s="98"/>
      <c r="G35" s="98"/>
      <c r="H35" s="108">
        <f t="shared" si="5"/>
        <v>0</v>
      </c>
      <c r="I35" s="98"/>
      <c r="J35" s="98"/>
      <c r="K35" s="98"/>
      <c r="L35" s="98"/>
    </row>
    <row r="36" spans="2:22" ht="12.75" customHeight="1" x14ac:dyDescent="0.2">
      <c r="B36" s="100"/>
      <c r="C36" s="107"/>
      <c r="D36" s="98"/>
      <c r="E36" s="99" t="str">
        <f t="shared" si="4"/>
        <v/>
      </c>
      <c r="F36" s="98"/>
      <c r="G36" s="98"/>
      <c r="H36" s="108">
        <f t="shared" si="5"/>
        <v>0</v>
      </c>
      <c r="I36" s="98"/>
      <c r="J36" s="98"/>
      <c r="K36" s="98"/>
      <c r="L36" s="98"/>
      <c r="Q36" s="101"/>
      <c r="R36" s="101"/>
      <c r="S36" s="101"/>
      <c r="T36" s="101"/>
      <c r="U36" s="101"/>
      <c r="V36" s="101"/>
    </row>
    <row r="37" spans="2:22" ht="12.75" customHeight="1" x14ac:dyDescent="0.2">
      <c r="B37" s="100"/>
      <c r="C37" s="107"/>
      <c r="D37" s="98"/>
      <c r="E37" s="99" t="str">
        <f t="shared" si="4"/>
        <v/>
      </c>
      <c r="F37" s="98"/>
      <c r="G37" s="98"/>
      <c r="H37" s="108">
        <f t="shared" si="5"/>
        <v>0</v>
      </c>
      <c r="I37" s="98"/>
      <c r="J37" s="98"/>
      <c r="K37" s="98"/>
      <c r="L37" s="98"/>
      <c r="Q37" s="101"/>
      <c r="R37" s="101"/>
      <c r="S37" s="101"/>
      <c r="T37" s="101"/>
      <c r="U37" s="101"/>
      <c r="V37" s="101"/>
    </row>
    <row r="38" spans="2:22" ht="12.75" customHeight="1" x14ac:dyDescent="0.2">
      <c r="B38" s="77" t="s">
        <v>58</v>
      </c>
      <c r="C38" s="102" t="s">
        <v>2</v>
      </c>
      <c r="D38" s="98"/>
      <c r="E38" s="99" t="str">
        <f t="shared" si="4"/>
        <v/>
      </c>
      <c r="F38" s="98"/>
      <c r="G38" s="98"/>
      <c r="H38" s="108">
        <f t="shared" si="5"/>
        <v>0</v>
      </c>
      <c r="I38" s="98"/>
      <c r="J38" s="98"/>
      <c r="K38" s="98"/>
      <c r="L38" s="98"/>
      <c r="Q38" s="101"/>
      <c r="R38" s="101"/>
      <c r="S38" s="101"/>
      <c r="T38" s="101"/>
      <c r="U38" s="101"/>
      <c r="V38" s="101"/>
    </row>
    <row r="39" spans="2:22" ht="12.75" customHeight="1" x14ac:dyDescent="0.2">
      <c r="B39" s="103" t="s">
        <v>1</v>
      </c>
      <c r="C39" s="41" t="s">
        <v>2</v>
      </c>
      <c r="D39" s="43">
        <f>SUM(D31:D38)</f>
        <v>0</v>
      </c>
      <c r="E39" s="104">
        <f t="shared" ref="E39" si="6">SUM(E30:E38)</f>
        <v>0</v>
      </c>
      <c r="F39" s="43">
        <f t="shared" ref="F39:L39" si="7">SUM(F31:F38)</f>
        <v>0</v>
      </c>
      <c r="G39" s="43">
        <f t="shared" si="7"/>
        <v>0</v>
      </c>
      <c r="H39" s="43">
        <f t="shared" si="7"/>
        <v>0</v>
      </c>
      <c r="I39" s="43">
        <f t="shared" si="7"/>
        <v>0</v>
      </c>
      <c r="J39" s="43">
        <f t="shared" si="7"/>
        <v>0</v>
      </c>
      <c r="K39" s="43">
        <f t="shared" si="7"/>
        <v>0</v>
      </c>
      <c r="L39" s="43">
        <f t="shared" si="7"/>
        <v>0</v>
      </c>
    </row>
    <row r="40" spans="2:22" ht="12.75" customHeight="1" x14ac:dyDescent="0.2"/>
    <row r="41" spans="2:22" ht="12.75" customHeight="1" x14ac:dyDescent="0.2">
      <c r="B41" s="109" t="s">
        <v>65</v>
      </c>
    </row>
    <row r="42" spans="2:22" ht="12.75" customHeight="1" x14ac:dyDescent="0.2">
      <c r="B42" s="301"/>
      <c r="C42" s="302"/>
      <c r="D42" s="302"/>
      <c r="E42" s="302"/>
      <c r="F42" s="302"/>
      <c r="G42" s="302"/>
      <c r="H42" s="302"/>
      <c r="I42" s="303"/>
    </row>
    <row r="43" spans="2:22" ht="12.75" customHeight="1" x14ac:dyDescent="0.2">
      <c r="B43" s="304"/>
      <c r="C43" s="305"/>
      <c r="D43" s="305"/>
      <c r="E43" s="305"/>
      <c r="F43" s="305"/>
      <c r="G43" s="305"/>
      <c r="H43" s="305"/>
      <c r="I43" s="306"/>
    </row>
    <row r="44" spans="2:22" ht="12.75" customHeight="1" x14ac:dyDescent="0.2">
      <c r="B44" s="304"/>
      <c r="C44" s="305"/>
      <c r="D44" s="305"/>
      <c r="E44" s="305"/>
      <c r="F44" s="305"/>
      <c r="G44" s="305"/>
      <c r="H44" s="305"/>
      <c r="I44" s="306"/>
    </row>
    <row r="45" spans="2:22" ht="12.75" customHeight="1" x14ac:dyDescent="0.2">
      <c r="B45" s="304"/>
      <c r="C45" s="305"/>
      <c r="D45" s="305"/>
      <c r="E45" s="305"/>
      <c r="F45" s="305"/>
      <c r="G45" s="305"/>
      <c r="H45" s="305"/>
      <c r="I45" s="306"/>
    </row>
    <row r="46" spans="2:22" ht="12.75" customHeight="1" x14ac:dyDescent="0.2">
      <c r="B46" s="304"/>
      <c r="C46" s="305"/>
      <c r="D46" s="305"/>
      <c r="E46" s="305"/>
      <c r="F46" s="305"/>
      <c r="G46" s="305"/>
      <c r="H46" s="305"/>
      <c r="I46" s="306"/>
    </row>
    <row r="47" spans="2:22" ht="12.75" customHeight="1" x14ac:dyDescent="0.2">
      <c r="B47" s="307"/>
      <c r="C47" s="308"/>
      <c r="D47" s="308"/>
      <c r="E47" s="308"/>
      <c r="F47" s="308"/>
      <c r="G47" s="308"/>
      <c r="H47" s="308"/>
      <c r="I47" s="309"/>
    </row>
    <row r="48" spans="2:22" ht="12.75" customHeight="1" x14ac:dyDescent="0.2">
      <c r="B48" s="105" t="s">
        <v>184</v>
      </c>
    </row>
    <row r="49" spans="2:24" ht="12.75" customHeight="1" x14ac:dyDescent="0.2">
      <c r="B49" s="105"/>
    </row>
    <row r="50" spans="2:24" ht="12.75" customHeight="1" x14ac:dyDescent="0.2">
      <c r="B50" s="88" t="s">
        <v>263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</row>
    <row r="51" spans="2:24" ht="12.75" customHeight="1" x14ac:dyDescent="0.2"/>
    <row r="52" spans="2:24" ht="12.75" customHeight="1" x14ac:dyDescent="0.2">
      <c r="B52" s="34" t="s">
        <v>269</v>
      </c>
      <c r="C52" s="13"/>
      <c r="D52" s="38">
        <f>IFERROR(D13,"")</f>
        <v>0</v>
      </c>
      <c r="E52" s="83"/>
      <c r="H52" s="92" t="s">
        <v>72</v>
      </c>
      <c r="I52" s="111" t="str">
        <f>IF(I13=0,"",I13)</f>
        <v/>
      </c>
      <c r="Q52" s="94"/>
      <c r="R52" s="94"/>
      <c r="U52" s="94"/>
      <c r="V52" s="94"/>
      <c r="W52" s="94"/>
      <c r="X52" s="94"/>
    </row>
    <row r="53" spans="2:24" ht="12.75" customHeight="1" x14ac:dyDescent="0.2">
      <c r="B53" s="283" t="s">
        <v>0</v>
      </c>
      <c r="C53" s="283" t="s">
        <v>57</v>
      </c>
      <c r="D53" s="283" t="s">
        <v>241</v>
      </c>
      <c r="E53" s="283" t="s">
        <v>27</v>
      </c>
      <c r="F53" s="283" t="s">
        <v>242</v>
      </c>
      <c r="G53" s="283" t="s">
        <v>27</v>
      </c>
      <c r="H53" s="283" t="s">
        <v>232</v>
      </c>
      <c r="I53" s="283" t="s">
        <v>27</v>
      </c>
      <c r="Q53" s="94"/>
      <c r="R53" s="94"/>
      <c r="U53" s="94"/>
      <c r="V53" s="94"/>
      <c r="W53" s="94"/>
      <c r="X53" s="94"/>
    </row>
    <row r="54" spans="2:24" x14ac:dyDescent="0.2">
      <c r="B54" s="284"/>
      <c r="C54" s="284"/>
      <c r="D54" s="284"/>
      <c r="E54" s="284"/>
      <c r="F54" s="284"/>
      <c r="G54" s="284"/>
      <c r="H54" s="319"/>
      <c r="I54" s="284"/>
      <c r="Q54" s="94"/>
      <c r="R54" s="94"/>
      <c r="T54" s="95"/>
      <c r="U54" s="94"/>
      <c r="V54" s="94"/>
      <c r="W54" s="94"/>
      <c r="X54" s="94"/>
    </row>
    <row r="55" spans="2:24" x14ac:dyDescent="0.2">
      <c r="B55" s="285"/>
      <c r="C55" s="286"/>
      <c r="D55" s="285"/>
      <c r="E55" s="286"/>
      <c r="F55" s="285"/>
      <c r="G55" s="286"/>
      <c r="H55" s="285"/>
      <c r="I55" s="286"/>
      <c r="S55" s="95"/>
    </row>
    <row r="56" spans="2:24" ht="12.75" customHeight="1" x14ac:dyDescent="0.2">
      <c r="B56" s="112" t="str">
        <f t="shared" ref="B56:C62" si="8">IF(B17=0,"",B17)</f>
        <v/>
      </c>
      <c r="C56" s="112" t="str">
        <f t="shared" si="8"/>
        <v/>
      </c>
      <c r="D56" s="113" t="str">
        <f>IF(D17=0,"",D17/7.5345)</f>
        <v/>
      </c>
      <c r="E56" s="99" t="str">
        <f>IFERROR(D56/$D$64,"")</f>
        <v/>
      </c>
      <c r="F56" s="113" t="str">
        <f>IF(F17=0,"",F17/7.5345)</f>
        <v/>
      </c>
      <c r="G56" s="99" t="str">
        <f>IFERROR(F56/$F$64,"")</f>
        <v/>
      </c>
      <c r="H56" s="113" t="str">
        <f>IF(H17=0,"",H17)</f>
        <v/>
      </c>
      <c r="I56" s="99" t="str">
        <f>IFERROR(H56/$H$64,"")</f>
        <v/>
      </c>
    </row>
    <row r="57" spans="2:24" ht="12.75" customHeight="1" x14ac:dyDescent="0.2">
      <c r="B57" s="112" t="str">
        <f t="shared" si="8"/>
        <v/>
      </c>
      <c r="C57" s="112" t="str">
        <f t="shared" si="8"/>
        <v/>
      </c>
      <c r="D57" s="113" t="str">
        <f t="shared" ref="D57:D63" si="9">IF(D18=0,"",D18/7.5345)</f>
        <v/>
      </c>
      <c r="E57" s="99" t="str">
        <f t="shared" ref="E57:E63" si="10">IFERROR(D57/$D$64,"")</f>
        <v/>
      </c>
      <c r="F57" s="113" t="str">
        <f t="shared" ref="F57:F63" si="11">IF(F18=0,"",F18/7.5345)</f>
        <v/>
      </c>
      <c r="G57" s="99" t="str">
        <f t="shared" ref="G57:G63" si="12">IFERROR(F57/$F$64,"")</f>
        <v/>
      </c>
      <c r="H57" s="113" t="str">
        <f t="shared" ref="H57:H63" si="13">IF(H18=0,"",H18)</f>
        <v/>
      </c>
      <c r="I57" s="99" t="str">
        <f t="shared" ref="I57:I63" si="14">IFERROR(H57/$H$64,"")</f>
        <v/>
      </c>
    </row>
    <row r="58" spans="2:24" ht="12.75" customHeight="1" x14ac:dyDescent="0.2">
      <c r="B58" s="112" t="str">
        <f t="shared" si="8"/>
        <v/>
      </c>
      <c r="C58" s="112" t="str">
        <f t="shared" si="8"/>
        <v/>
      </c>
      <c r="D58" s="113" t="str">
        <f t="shared" si="9"/>
        <v/>
      </c>
      <c r="E58" s="99" t="str">
        <f t="shared" si="10"/>
        <v/>
      </c>
      <c r="F58" s="113" t="str">
        <f t="shared" si="11"/>
        <v/>
      </c>
      <c r="G58" s="99" t="str">
        <f t="shared" si="12"/>
        <v/>
      </c>
      <c r="H58" s="113" t="str">
        <f t="shared" si="13"/>
        <v/>
      </c>
      <c r="I58" s="99" t="str">
        <f t="shared" si="14"/>
        <v/>
      </c>
    </row>
    <row r="59" spans="2:24" ht="12.75" customHeight="1" x14ac:dyDescent="0.2">
      <c r="B59" s="112" t="str">
        <f t="shared" si="8"/>
        <v/>
      </c>
      <c r="C59" s="112" t="str">
        <f t="shared" si="8"/>
        <v/>
      </c>
      <c r="D59" s="113" t="str">
        <f t="shared" si="9"/>
        <v/>
      </c>
      <c r="E59" s="99" t="str">
        <f t="shared" si="10"/>
        <v/>
      </c>
      <c r="F59" s="113" t="str">
        <f t="shared" si="11"/>
        <v/>
      </c>
      <c r="G59" s="99" t="str">
        <f t="shared" si="12"/>
        <v/>
      </c>
      <c r="H59" s="113" t="str">
        <f t="shared" si="13"/>
        <v/>
      </c>
      <c r="I59" s="99" t="str">
        <f t="shared" si="14"/>
        <v/>
      </c>
    </row>
    <row r="60" spans="2:24" ht="12.75" customHeight="1" x14ac:dyDescent="0.2">
      <c r="B60" s="112" t="str">
        <f t="shared" si="8"/>
        <v/>
      </c>
      <c r="C60" s="112" t="str">
        <f t="shared" si="8"/>
        <v/>
      </c>
      <c r="D60" s="113" t="str">
        <f t="shared" si="9"/>
        <v/>
      </c>
      <c r="E60" s="99" t="str">
        <f t="shared" si="10"/>
        <v/>
      </c>
      <c r="F60" s="113" t="str">
        <f t="shared" si="11"/>
        <v/>
      </c>
      <c r="G60" s="99" t="str">
        <f t="shared" si="12"/>
        <v/>
      </c>
      <c r="H60" s="113" t="str">
        <f t="shared" si="13"/>
        <v/>
      </c>
      <c r="I60" s="99" t="str">
        <f t="shared" si="14"/>
        <v/>
      </c>
    </row>
    <row r="61" spans="2:24" ht="12.75" customHeight="1" x14ac:dyDescent="0.2">
      <c r="B61" s="112" t="str">
        <f t="shared" si="8"/>
        <v/>
      </c>
      <c r="C61" s="112" t="str">
        <f t="shared" si="8"/>
        <v/>
      </c>
      <c r="D61" s="113" t="str">
        <f t="shared" si="9"/>
        <v/>
      </c>
      <c r="E61" s="99" t="str">
        <f t="shared" si="10"/>
        <v/>
      </c>
      <c r="F61" s="113" t="str">
        <f t="shared" si="11"/>
        <v/>
      </c>
      <c r="G61" s="99" t="str">
        <f t="shared" si="12"/>
        <v/>
      </c>
      <c r="H61" s="113" t="str">
        <f t="shared" si="13"/>
        <v/>
      </c>
      <c r="I61" s="99" t="str">
        <f t="shared" si="14"/>
        <v/>
      </c>
      <c r="Q61" s="101"/>
      <c r="R61" s="101"/>
      <c r="S61" s="101"/>
      <c r="T61" s="101"/>
      <c r="U61" s="101"/>
      <c r="V61" s="101"/>
    </row>
    <row r="62" spans="2:24" ht="12.75" customHeight="1" x14ac:dyDescent="0.2">
      <c r="B62" s="112" t="str">
        <f t="shared" si="8"/>
        <v/>
      </c>
      <c r="C62" s="112" t="str">
        <f t="shared" si="8"/>
        <v/>
      </c>
      <c r="D62" s="113" t="str">
        <f t="shared" si="9"/>
        <v/>
      </c>
      <c r="E62" s="99" t="str">
        <f t="shared" si="10"/>
        <v/>
      </c>
      <c r="F62" s="113" t="str">
        <f t="shared" si="11"/>
        <v/>
      </c>
      <c r="G62" s="99" t="str">
        <f t="shared" si="12"/>
        <v/>
      </c>
      <c r="H62" s="113" t="str">
        <f t="shared" si="13"/>
        <v/>
      </c>
      <c r="I62" s="99" t="str">
        <f t="shared" si="14"/>
        <v/>
      </c>
      <c r="Q62" s="101"/>
      <c r="R62" s="101"/>
      <c r="S62" s="101"/>
      <c r="T62" s="101"/>
      <c r="U62" s="101"/>
      <c r="V62" s="101"/>
    </row>
    <row r="63" spans="2:24" ht="12.75" customHeight="1" x14ac:dyDescent="0.2">
      <c r="B63" s="77" t="s">
        <v>58</v>
      </c>
      <c r="C63" s="102" t="s">
        <v>2</v>
      </c>
      <c r="D63" s="113" t="str">
        <f t="shared" si="9"/>
        <v/>
      </c>
      <c r="E63" s="99" t="str">
        <f t="shared" si="10"/>
        <v/>
      </c>
      <c r="F63" s="113" t="str">
        <f t="shared" si="11"/>
        <v/>
      </c>
      <c r="G63" s="99" t="str">
        <f t="shared" si="12"/>
        <v/>
      </c>
      <c r="H63" s="113" t="str">
        <f t="shared" si="13"/>
        <v/>
      </c>
      <c r="I63" s="99" t="str">
        <f t="shared" si="14"/>
        <v/>
      </c>
      <c r="Q63" s="101"/>
      <c r="R63" s="101"/>
      <c r="S63" s="101"/>
      <c r="T63" s="101"/>
      <c r="U63" s="101"/>
      <c r="V63" s="101"/>
    </row>
    <row r="64" spans="2:24" ht="12.75" customHeight="1" x14ac:dyDescent="0.2">
      <c r="B64" s="114" t="s">
        <v>1</v>
      </c>
      <c r="C64" s="115" t="s">
        <v>2</v>
      </c>
      <c r="D64" s="116">
        <f t="shared" ref="D64:I64" si="15">SUM(D56:D63)</f>
        <v>0</v>
      </c>
      <c r="E64" s="117">
        <f t="shared" si="15"/>
        <v>0</v>
      </c>
      <c r="F64" s="116">
        <f t="shared" si="15"/>
        <v>0</v>
      </c>
      <c r="G64" s="117">
        <f t="shared" si="15"/>
        <v>0</v>
      </c>
      <c r="H64" s="116">
        <f t="shared" si="15"/>
        <v>0</v>
      </c>
      <c r="I64" s="117">
        <f t="shared" si="15"/>
        <v>0</v>
      </c>
    </row>
    <row r="65" spans="2:24" ht="12.75" customHeight="1" x14ac:dyDescent="0.2">
      <c r="B65" s="105"/>
    </row>
    <row r="66" spans="2:24" ht="12.75" customHeight="1" x14ac:dyDescent="0.2">
      <c r="B66" s="34" t="s">
        <v>267</v>
      </c>
      <c r="C66" s="198"/>
      <c r="I66" s="92"/>
      <c r="Q66" s="94"/>
      <c r="R66" s="94"/>
      <c r="U66" s="94"/>
      <c r="V66" s="94"/>
      <c r="W66" s="94"/>
      <c r="X66" s="94"/>
    </row>
    <row r="67" spans="2:24" ht="12.75" customHeight="1" x14ac:dyDescent="0.2">
      <c r="B67" s="283" t="s">
        <v>0</v>
      </c>
      <c r="C67" s="283" t="s">
        <v>57</v>
      </c>
      <c r="D67" s="283" t="s">
        <v>201</v>
      </c>
      <c r="E67" s="283" t="s">
        <v>27</v>
      </c>
      <c r="F67" s="288" t="s">
        <v>174</v>
      </c>
      <c r="G67" s="289"/>
      <c r="H67" s="290"/>
      <c r="I67" s="288" t="s">
        <v>227</v>
      </c>
      <c r="J67" s="294"/>
      <c r="K67" s="295"/>
      <c r="L67" s="296"/>
      <c r="Q67" s="94"/>
      <c r="R67" s="94"/>
      <c r="U67" s="94"/>
      <c r="V67" s="94"/>
      <c r="W67" s="94"/>
      <c r="X67" s="94"/>
    </row>
    <row r="68" spans="2:24" ht="12.75" customHeight="1" x14ac:dyDescent="0.2">
      <c r="B68" s="284"/>
      <c r="C68" s="284"/>
      <c r="D68" s="284"/>
      <c r="E68" s="287"/>
      <c r="F68" s="291"/>
      <c r="G68" s="292"/>
      <c r="H68" s="293"/>
      <c r="I68" s="297"/>
      <c r="J68" s="298"/>
      <c r="K68" s="299"/>
      <c r="L68" s="300"/>
      <c r="Q68" s="94"/>
      <c r="R68" s="94"/>
      <c r="T68" s="95"/>
      <c r="U68" s="94"/>
      <c r="V68" s="94"/>
      <c r="W68" s="94"/>
      <c r="X68" s="94"/>
    </row>
    <row r="69" spans="2:24" ht="12.75" customHeight="1" x14ac:dyDescent="0.2">
      <c r="B69" s="285"/>
      <c r="C69" s="286"/>
      <c r="D69" s="285"/>
      <c r="E69" s="286"/>
      <c r="F69" s="106" t="s">
        <v>139</v>
      </c>
      <c r="G69" s="106" t="s">
        <v>140</v>
      </c>
      <c r="H69" s="106" t="s">
        <v>70</v>
      </c>
      <c r="I69" s="106" t="s">
        <v>225</v>
      </c>
      <c r="J69" s="106" t="s">
        <v>226</v>
      </c>
      <c r="K69" s="106" t="s">
        <v>3</v>
      </c>
      <c r="L69" s="106" t="s">
        <v>4</v>
      </c>
      <c r="S69" s="95"/>
    </row>
    <row r="70" spans="2:24" ht="12.75" customHeight="1" x14ac:dyDescent="0.2">
      <c r="B70" s="112" t="str">
        <f t="shared" ref="B70:C76" si="16">IF(B31=0,"",B31)</f>
        <v/>
      </c>
      <c r="C70" s="112" t="str">
        <f t="shared" si="16"/>
        <v/>
      </c>
      <c r="D70" s="113" t="str">
        <f>IF(D31=0,"",D31/7.5345)</f>
        <v/>
      </c>
      <c r="E70" s="99" t="str">
        <f>IFERROR(D70/$D$78,"")</f>
        <v/>
      </c>
      <c r="F70" s="113" t="str">
        <f>IF(F31=0,"",F31)</f>
        <v/>
      </c>
      <c r="G70" s="113" t="str">
        <f>IF(G31=0,"",G31)</f>
        <v/>
      </c>
      <c r="H70" s="108">
        <f t="shared" ref="H70:H77" si="17">SUM(F70:G70)</f>
        <v>0</v>
      </c>
      <c r="I70" s="113" t="str">
        <f>IF(I31=0,"",I31)</f>
        <v/>
      </c>
      <c r="J70" s="113" t="str">
        <f>IF(J31=0,"",J31)</f>
        <v/>
      </c>
      <c r="K70" s="113" t="str">
        <f>IF(K31=0,"",K31)</f>
        <v/>
      </c>
      <c r="L70" s="113" t="str">
        <f>IF(L31=0,"",L31)</f>
        <v/>
      </c>
    </row>
    <row r="71" spans="2:24" ht="12.75" customHeight="1" x14ac:dyDescent="0.2">
      <c r="B71" s="112" t="str">
        <f t="shared" si="16"/>
        <v/>
      </c>
      <c r="C71" s="112" t="str">
        <f t="shared" si="16"/>
        <v/>
      </c>
      <c r="D71" s="113" t="str">
        <f t="shared" ref="D71:D77" si="18">IF(D32=0,"",D32/7.5345)</f>
        <v/>
      </c>
      <c r="E71" s="99" t="str">
        <f t="shared" ref="E71:E77" si="19">IFERROR(D71/$D$78,"")</f>
        <v/>
      </c>
      <c r="F71" s="113" t="str">
        <f t="shared" ref="F71:G77" si="20">IF(F32=0,"",F32)</f>
        <v/>
      </c>
      <c r="G71" s="113" t="str">
        <f t="shared" si="20"/>
        <v/>
      </c>
      <c r="H71" s="108">
        <f t="shared" si="17"/>
        <v>0</v>
      </c>
      <c r="I71" s="113" t="str">
        <f t="shared" ref="I71:L77" si="21">IF(I32=0,"",I32)</f>
        <v/>
      </c>
      <c r="J71" s="113" t="str">
        <f t="shared" si="21"/>
        <v/>
      </c>
      <c r="K71" s="113" t="str">
        <f t="shared" si="21"/>
        <v/>
      </c>
      <c r="L71" s="113" t="str">
        <f t="shared" si="21"/>
        <v/>
      </c>
    </row>
    <row r="72" spans="2:24" ht="12.75" customHeight="1" x14ac:dyDescent="0.2">
      <c r="B72" s="112" t="str">
        <f t="shared" si="16"/>
        <v/>
      </c>
      <c r="C72" s="112" t="str">
        <f t="shared" si="16"/>
        <v/>
      </c>
      <c r="D72" s="113" t="str">
        <f t="shared" si="18"/>
        <v/>
      </c>
      <c r="E72" s="99" t="str">
        <f t="shared" si="19"/>
        <v/>
      </c>
      <c r="F72" s="113" t="str">
        <f t="shared" si="20"/>
        <v/>
      </c>
      <c r="G72" s="113" t="str">
        <f t="shared" si="20"/>
        <v/>
      </c>
      <c r="H72" s="108">
        <f t="shared" si="17"/>
        <v>0</v>
      </c>
      <c r="I72" s="113" t="str">
        <f t="shared" si="21"/>
        <v/>
      </c>
      <c r="J72" s="113" t="str">
        <f t="shared" si="21"/>
        <v/>
      </c>
      <c r="K72" s="113" t="str">
        <f t="shared" si="21"/>
        <v/>
      </c>
      <c r="L72" s="113" t="str">
        <f t="shared" si="21"/>
        <v/>
      </c>
    </row>
    <row r="73" spans="2:24" ht="12.75" customHeight="1" x14ac:dyDescent="0.2">
      <c r="B73" s="112" t="str">
        <f t="shared" si="16"/>
        <v/>
      </c>
      <c r="C73" s="112" t="str">
        <f t="shared" si="16"/>
        <v/>
      </c>
      <c r="D73" s="113" t="str">
        <f t="shared" si="18"/>
        <v/>
      </c>
      <c r="E73" s="99" t="str">
        <f t="shared" si="19"/>
        <v/>
      </c>
      <c r="F73" s="113" t="str">
        <f t="shared" si="20"/>
        <v/>
      </c>
      <c r="G73" s="113" t="str">
        <f t="shared" si="20"/>
        <v/>
      </c>
      <c r="H73" s="108">
        <f t="shared" si="17"/>
        <v>0</v>
      </c>
      <c r="I73" s="113" t="str">
        <f t="shared" si="21"/>
        <v/>
      </c>
      <c r="J73" s="113" t="str">
        <f t="shared" si="21"/>
        <v/>
      </c>
      <c r="K73" s="113" t="str">
        <f t="shared" si="21"/>
        <v/>
      </c>
      <c r="L73" s="113" t="str">
        <f t="shared" si="21"/>
        <v/>
      </c>
    </row>
    <row r="74" spans="2:24" ht="12.75" customHeight="1" x14ac:dyDescent="0.2">
      <c r="B74" s="112" t="str">
        <f t="shared" si="16"/>
        <v/>
      </c>
      <c r="C74" s="112" t="str">
        <f t="shared" si="16"/>
        <v/>
      </c>
      <c r="D74" s="113" t="str">
        <f t="shared" si="18"/>
        <v/>
      </c>
      <c r="E74" s="99" t="str">
        <f t="shared" si="19"/>
        <v/>
      </c>
      <c r="F74" s="113" t="str">
        <f t="shared" si="20"/>
        <v/>
      </c>
      <c r="G74" s="113" t="str">
        <f t="shared" si="20"/>
        <v/>
      </c>
      <c r="H74" s="108">
        <f t="shared" si="17"/>
        <v>0</v>
      </c>
      <c r="I74" s="113" t="str">
        <f t="shared" si="21"/>
        <v/>
      </c>
      <c r="J74" s="113" t="str">
        <f t="shared" si="21"/>
        <v/>
      </c>
      <c r="K74" s="113" t="str">
        <f t="shared" si="21"/>
        <v/>
      </c>
      <c r="L74" s="113" t="str">
        <f t="shared" si="21"/>
        <v/>
      </c>
    </row>
    <row r="75" spans="2:24" ht="12.75" customHeight="1" x14ac:dyDescent="0.2">
      <c r="B75" s="112" t="str">
        <f t="shared" si="16"/>
        <v/>
      </c>
      <c r="C75" s="112" t="str">
        <f t="shared" si="16"/>
        <v/>
      </c>
      <c r="D75" s="113" t="str">
        <f t="shared" si="18"/>
        <v/>
      </c>
      <c r="E75" s="99" t="str">
        <f t="shared" si="19"/>
        <v/>
      </c>
      <c r="F75" s="113" t="str">
        <f t="shared" si="20"/>
        <v/>
      </c>
      <c r="G75" s="113" t="str">
        <f t="shared" si="20"/>
        <v/>
      </c>
      <c r="H75" s="108">
        <f t="shared" si="17"/>
        <v>0</v>
      </c>
      <c r="I75" s="113" t="str">
        <f t="shared" si="21"/>
        <v/>
      </c>
      <c r="J75" s="113" t="str">
        <f t="shared" si="21"/>
        <v/>
      </c>
      <c r="K75" s="113" t="str">
        <f t="shared" si="21"/>
        <v/>
      </c>
      <c r="L75" s="113" t="str">
        <f t="shared" si="21"/>
        <v/>
      </c>
      <c r="Q75" s="101"/>
      <c r="R75" s="101"/>
      <c r="S75" s="101"/>
      <c r="T75" s="101"/>
      <c r="U75" s="101"/>
      <c r="V75" s="101"/>
    </row>
    <row r="76" spans="2:24" ht="12.75" customHeight="1" x14ac:dyDescent="0.2">
      <c r="B76" s="112" t="str">
        <f t="shared" si="16"/>
        <v/>
      </c>
      <c r="C76" s="112" t="str">
        <f t="shared" si="16"/>
        <v/>
      </c>
      <c r="D76" s="113" t="str">
        <f t="shared" si="18"/>
        <v/>
      </c>
      <c r="E76" s="99" t="str">
        <f t="shared" si="19"/>
        <v/>
      </c>
      <c r="F76" s="113" t="str">
        <f t="shared" si="20"/>
        <v/>
      </c>
      <c r="G76" s="113" t="str">
        <f t="shared" si="20"/>
        <v/>
      </c>
      <c r="H76" s="108">
        <f t="shared" si="17"/>
        <v>0</v>
      </c>
      <c r="I76" s="113" t="str">
        <f t="shared" si="21"/>
        <v/>
      </c>
      <c r="J76" s="113" t="str">
        <f t="shared" si="21"/>
        <v/>
      </c>
      <c r="K76" s="113" t="str">
        <f t="shared" si="21"/>
        <v/>
      </c>
      <c r="L76" s="113" t="str">
        <f t="shared" si="21"/>
        <v/>
      </c>
      <c r="Q76" s="101"/>
      <c r="R76" s="101"/>
      <c r="S76" s="101"/>
      <c r="T76" s="101"/>
      <c r="U76" s="101"/>
      <c r="V76" s="101"/>
    </row>
    <row r="77" spans="2:24" ht="12.75" customHeight="1" x14ac:dyDescent="0.2">
      <c r="B77" s="77" t="s">
        <v>58</v>
      </c>
      <c r="C77" s="102" t="s">
        <v>2</v>
      </c>
      <c r="D77" s="113" t="str">
        <f t="shared" si="18"/>
        <v/>
      </c>
      <c r="E77" s="99" t="str">
        <f t="shared" si="19"/>
        <v/>
      </c>
      <c r="F77" s="113" t="str">
        <f t="shared" si="20"/>
        <v/>
      </c>
      <c r="G77" s="113" t="str">
        <f t="shared" si="20"/>
        <v/>
      </c>
      <c r="H77" s="108">
        <f t="shared" si="17"/>
        <v>0</v>
      </c>
      <c r="I77" s="113" t="str">
        <f t="shared" si="21"/>
        <v/>
      </c>
      <c r="J77" s="113" t="str">
        <f t="shared" si="21"/>
        <v/>
      </c>
      <c r="K77" s="113" t="str">
        <f t="shared" si="21"/>
        <v/>
      </c>
      <c r="L77" s="113" t="str">
        <f t="shared" si="21"/>
        <v/>
      </c>
      <c r="Q77" s="101"/>
      <c r="R77" s="101"/>
      <c r="S77" s="101"/>
      <c r="T77" s="101"/>
      <c r="U77" s="101"/>
      <c r="V77" s="101"/>
    </row>
    <row r="78" spans="2:24" ht="12.75" customHeight="1" x14ac:dyDescent="0.2">
      <c r="B78" s="114" t="s">
        <v>1</v>
      </c>
      <c r="C78" s="115" t="s">
        <v>2</v>
      </c>
      <c r="D78" s="116">
        <f t="shared" ref="D78:H78" si="22">SUM(D70:D77)</f>
        <v>0</v>
      </c>
      <c r="E78" s="117">
        <f t="shared" si="22"/>
        <v>0</v>
      </c>
      <c r="F78" s="116">
        <f t="shared" si="22"/>
        <v>0</v>
      </c>
      <c r="G78" s="116">
        <f t="shared" si="22"/>
        <v>0</v>
      </c>
      <c r="H78" s="116">
        <f t="shared" si="22"/>
        <v>0</v>
      </c>
      <c r="I78" s="43">
        <f>SUM(I70:I77)</f>
        <v>0</v>
      </c>
      <c r="J78" s="43">
        <f>SUM(J70:J77)</f>
        <v>0</v>
      </c>
      <c r="K78" s="43">
        <f>SUM(K70:K77)</f>
        <v>0</v>
      </c>
      <c r="L78" s="43">
        <f>SUM(L70:L77)</f>
        <v>0</v>
      </c>
    </row>
    <row r="79" spans="2:24" ht="12.75" customHeight="1" x14ac:dyDescent="0.2"/>
    <row r="80" spans="2:24" ht="12.75" customHeight="1" x14ac:dyDescent="0.2">
      <c r="B80" s="109" t="s">
        <v>65</v>
      </c>
    </row>
    <row r="81" spans="2:9" ht="12.75" customHeight="1" x14ac:dyDescent="0.2">
      <c r="B81" s="310" t="str">
        <f>IF(B42=0,"",B42)</f>
        <v/>
      </c>
      <c r="C81" s="311"/>
      <c r="D81" s="311"/>
      <c r="E81" s="311"/>
      <c r="F81" s="311"/>
      <c r="G81" s="311"/>
      <c r="H81" s="311"/>
      <c r="I81" s="312"/>
    </row>
    <row r="82" spans="2:9" ht="12.75" customHeight="1" x14ac:dyDescent="0.2">
      <c r="B82" s="313"/>
      <c r="C82" s="314"/>
      <c r="D82" s="314"/>
      <c r="E82" s="314"/>
      <c r="F82" s="314"/>
      <c r="G82" s="314"/>
      <c r="H82" s="314"/>
      <c r="I82" s="315"/>
    </row>
    <row r="83" spans="2:9" ht="12.75" customHeight="1" x14ac:dyDescent="0.2">
      <c r="B83" s="313"/>
      <c r="C83" s="314"/>
      <c r="D83" s="314"/>
      <c r="E83" s="314"/>
      <c r="F83" s="314"/>
      <c r="G83" s="314"/>
      <c r="H83" s="314"/>
      <c r="I83" s="315"/>
    </row>
    <row r="84" spans="2:9" ht="12.75" customHeight="1" x14ac:dyDescent="0.2">
      <c r="B84" s="313"/>
      <c r="C84" s="314"/>
      <c r="D84" s="314"/>
      <c r="E84" s="314"/>
      <c r="F84" s="314"/>
      <c r="G84" s="314"/>
      <c r="H84" s="314"/>
      <c r="I84" s="315"/>
    </row>
    <row r="85" spans="2:9" ht="12.75" customHeight="1" x14ac:dyDescent="0.2">
      <c r="B85" s="313"/>
      <c r="C85" s="314"/>
      <c r="D85" s="314"/>
      <c r="E85" s="314"/>
      <c r="F85" s="314"/>
      <c r="G85" s="314"/>
      <c r="H85" s="314"/>
      <c r="I85" s="315"/>
    </row>
    <row r="86" spans="2:9" ht="12.75" customHeight="1" x14ac:dyDescent="0.2">
      <c r="B86" s="316"/>
      <c r="C86" s="317"/>
      <c r="D86" s="317"/>
      <c r="E86" s="317"/>
      <c r="F86" s="317"/>
      <c r="G86" s="317"/>
      <c r="H86" s="317"/>
      <c r="I86" s="318"/>
    </row>
    <row r="87" spans="2:9" ht="12.75" customHeight="1" x14ac:dyDescent="0.2">
      <c r="B87" s="105" t="s">
        <v>184</v>
      </c>
    </row>
    <row r="88" spans="2:9" ht="12.75" customHeight="1" x14ac:dyDescent="0.2"/>
  </sheetData>
  <sheetProtection algorithmName="SHA-512" hashValue="xkvXfmrbS+h/qfPim1hTayiQNvRRwaX3Fh/qOPPJzudizT7YsuFjykTd8vlWwMtfZPqcjn9CTM1XUa9HjwtysA==" saltValue="nbDepYoSsitO+fqE1RmRMQ==" spinCount="100000" sheet="1" selectLockedCells="1"/>
  <mergeCells count="30"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</mergeCells>
  <phoneticPr fontId="26" type="noConversion"/>
  <conditionalFormatting sqref="I13">
    <cfRule type="cellIs" dxfId="9" priority="9" operator="equal">
      <formula>""</formula>
    </cfRule>
  </conditionalFormatting>
  <conditionalFormatting sqref="I52">
    <cfRule type="cellIs" dxfId="8" priority="8" operator="equal">
      <formula>""</formula>
    </cfRule>
  </conditionalFormatting>
  <conditionalFormatting sqref="D13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EDF943D4-D8A7-4CEA-86A8-32AEE7DA1EC6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440A27FE-C910-4795-A91A-EBD6893AE74E}"/>
    <dataValidation type="list" allowBlank="1" showInputMessage="1" showErrorMessage="1" sqref="D13" xr:uid="{B6B96958-6D7B-4F0E-AB68-80431B0324A1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38" customWidth="1"/>
    <col min="2" max="2" width="30.140625" style="38" customWidth="1"/>
    <col min="3" max="12" width="15.42578125" style="38" customWidth="1"/>
    <col min="13" max="13" width="5" style="85" customWidth="1"/>
    <col min="14" max="14" width="9.140625" style="66" hidden="1" customWidth="1"/>
    <col min="15" max="16384" width="9.140625" style="38" hidden="1"/>
  </cols>
  <sheetData>
    <row r="1" spans="1:24" ht="12.75" customHeight="1" x14ac:dyDescent="0.2">
      <c r="B1" s="82"/>
      <c r="C1" s="83"/>
      <c r="D1" s="83"/>
      <c r="E1" s="83"/>
      <c r="F1" s="84"/>
      <c r="G1" s="84"/>
    </row>
    <row r="2" spans="1:24" ht="12.75" customHeight="1" x14ac:dyDescent="0.2">
      <c r="B2" s="82"/>
      <c r="C2" s="83"/>
      <c r="D2" s="83"/>
      <c r="E2" s="83"/>
      <c r="F2" s="84"/>
      <c r="G2" s="84"/>
    </row>
    <row r="3" spans="1:24" ht="12.75" customHeight="1" x14ac:dyDescent="0.2">
      <c r="B3" s="82"/>
      <c r="C3" s="83"/>
      <c r="D3" s="83"/>
      <c r="E3" s="83"/>
      <c r="F3" s="84"/>
      <c r="G3" s="84"/>
    </row>
    <row r="4" spans="1:24" ht="12.75" customHeight="1" x14ac:dyDescent="0.2">
      <c r="B4" s="82"/>
      <c r="C4" s="83"/>
      <c r="D4" s="83"/>
      <c r="E4" s="83"/>
      <c r="F4" s="84"/>
      <c r="G4" s="84"/>
    </row>
    <row r="5" spans="1:24" ht="12.75" customHeight="1" x14ac:dyDescent="0.2">
      <c r="B5" s="86" t="str">
        <f>IF('Struktura ulaganja-I'!B5=0,"Prenosi se s prve stranice",'Struktura ulaganja-I'!B5)</f>
        <v>Tablice klijenta-izravno-inv</v>
      </c>
      <c r="C5" s="83"/>
      <c r="D5" s="83"/>
      <c r="E5" s="83"/>
      <c r="F5" s="84"/>
      <c r="G5" s="84"/>
    </row>
    <row r="6" spans="1:24" ht="12.75" customHeight="1" x14ac:dyDescent="0.2">
      <c r="B6" s="18" t="s">
        <v>254</v>
      </c>
      <c r="C6" s="83"/>
      <c r="D6" s="83"/>
      <c r="E6" s="83"/>
      <c r="F6" s="84"/>
      <c r="G6" s="84"/>
    </row>
    <row r="7" spans="1:24" s="23" customFormat="1" ht="12.75" customHeight="1" x14ac:dyDescent="0.2">
      <c r="A7" s="22"/>
      <c r="B7" s="87" t="str">
        <f>IF('Struktura ulaganja-I'!B7=0,"Prenosi se s prve stranice",'Struktura ulaganja-I'!B7)</f>
        <v>Prenosi se s prve stranice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4" s="23" customFormat="1" ht="12.75" customHeight="1" x14ac:dyDescent="0.2">
      <c r="A8" s="22"/>
      <c r="B8" s="18" t="s">
        <v>255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4" ht="12.75" customHeight="1" x14ac:dyDescent="0.2">
      <c r="B9" s="67" t="str">
        <f>IF('Struktura ulaganja-I'!B9=0,"Prenosi se s prve stranice",'Struktura ulaganja-I'!B9)</f>
        <v>Prenosi se s prve stranice</v>
      </c>
      <c r="C9" s="83"/>
      <c r="D9" s="83"/>
      <c r="E9" s="83"/>
      <c r="F9" s="84"/>
      <c r="G9" s="84"/>
    </row>
    <row r="10" spans="1:24" ht="12.75" customHeight="1" x14ac:dyDescent="0.2">
      <c r="B10" s="67"/>
      <c r="C10" s="83"/>
      <c r="D10" s="83"/>
      <c r="E10" s="83"/>
      <c r="F10" s="84"/>
      <c r="G10" s="84"/>
    </row>
    <row r="11" spans="1:24" ht="12.75" customHeight="1" x14ac:dyDescent="0.2">
      <c r="B11" s="88" t="s">
        <v>175</v>
      </c>
      <c r="C11" s="89"/>
      <c r="D11" s="89"/>
      <c r="E11" s="89"/>
      <c r="F11" s="31"/>
      <c r="G11" s="31"/>
      <c r="H11" s="90"/>
      <c r="I11" s="90"/>
      <c r="J11" s="90"/>
      <c r="K11" s="90"/>
      <c r="L11" s="90"/>
    </row>
    <row r="12" spans="1:24" ht="12.75" customHeight="1" x14ac:dyDescent="0.2">
      <c r="D12" s="83"/>
      <c r="E12" s="83"/>
    </row>
    <row r="13" spans="1:24" ht="12.75" customHeight="1" x14ac:dyDescent="0.2">
      <c r="B13" s="13" t="s">
        <v>268</v>
      </c>
      <c r="C13" s="13"/>
      <c r="D13" s="197"/>
      <c r="H13" s="92" t="s">
        <v>72</v>
      </c>
      <c r="I13" s="93"/>
      <c r="Q13" s="94"/>
      <c r="R13" s="94"/>
      <c r="U13" s="94"/>
      <c r="V13" s="94"/>
      <c r="W13" s="94"/>
      <c r="X13" s="94"/>
    </row>
    <row r="14" spans="1:24" ht="12.75" customHeight="1" x14ac:dyDescent="0.2">
      <c r="B14" s="283" t="s">
        <v>5</v>
      </c>
      <c r="C14" s="283" t="s">
        <v>57</v>
      </c>
      <c r="D14" s="283" t="s">
        <v>245</v>
      </c>
      <c r="E14" s="283" t="s">
        <v>27</v>
      </c>
      <c r="F14" s="283" t="s">
        <v>246</v>
      </c>
      <c r="G14" s="283" t="s">
        <v>27</v>
      </c>
      <c r="H14" s="283" t="s">
        <v>247</v>
      </c>
      <c r="I14" s="283" t="s">
        <v>27</v>
      </c>
      <c r="Q14" s="94"/>
      <c r="R14" s="94"/>
      <c r="U14" s="94"/>
      <c r="V14" s="94"/>
      <c r="W14" s="94"/>
      <c r="X14" s="94"/>
    </row>
    <row r="15" spans="1:24" ht="12.75" customHeight="1" x14ac:dyDescent="0.2">
      <c r="B15" s="284"/>
      <c r="C15" s="284"/>
      <c r="D15" s="284"/>
      <c r="E15" s="284"/>
      <c r="F15" s="284"/>
      <c r="G15" s="284"/>
      <c r="H15" s="319"/>
      <c r="I15" s="284"/>
      <c r="Q15" s="94"/>
      <c r="R15" s="94"/>
      <c r="T15" s="95"/>
      <c r="U15" s="94"/>
      <c r="V15" s="94"/>
      <c r="W15" s="94"/>
      <c r="X15" s="94"/>
    </row>
    <row r="16" spans="1:24" ht="12.75" customHeight="1" x14ac:dyDescent="0.2">
      <c r="B16" s="285"/>
      <c r="C16" s="286"/>
      <c r="D16" s="285"/>
      <c r="E16" s="286"/>
      <c r="F16" s="285"/>
      <c r="G16" s="286"/>
      <c r="H16" s="285"/>
      <c r="I16" s="286"/>
      <c r="S16" s="95"/>
    </row>
    <row r="17" spans="2:24" ht="12.75" customHeight="1" x14ac:dyDescent="0.2">
      <c r="B17" s="96"/>
      <c r="C17" s="107"/>
      <c r="D17" s="98"/>
      <c r="E17" s="99" t="str">
        <f t="shared" ref="E17:E24" si="0">IFERROR(D17/$D$25,"")</f>
        <v/>
      </c>
      <c r="F17" s="98"/>
      <c r="G17" s="99" t="str">
        <f t="shared" ref="G17:G22" si="1">IFERROR(F17/$F$25,"")</f>
        <v/>
      </c>
      <c r="H17" s="98"/>
      <c r="I17" s="99" t="str">
        <f t="shared" ref="I17:I22" si="2">IFERROR(H17/$H$25,"")</f>
        <v/>
      </c>
    </row>
    <row r="18" spans="2:24" ht="12.75" customHeight="1" x14ac:dyDescent="0.2">
      <c r="B18" s="100"/>
      <c r="C18" s="107"/>
      <c r="D18" s="98"/>
      <c r="E18" s="99" t="str">
        <f t="shared" si="0"/>
        <v/>
      </c>
      <c r="F18" s="98"/>
      <c r="G18" s="99" t="str">
        <f t="shared" si="1"/>
        <v/>
      </c>
      <c r="H18" s="98"/>
      <c r="I18" s="99" t="str">
        <f t="shared" si="2"/>
        <v/>
      </c>
    </row>
    <row r="19" spans="2:24" ht="12.75" customHeight="1" x14ac:dyDescent="0.2">
      <c r="B19" s="100"/>
      <c r="C19" s="107"/>
      <c r="D19" s="98"/>
      <c r="E19" s="99" t="str">
        <f t="shared" si="0"/>
        <v/>
      </c>
      <c r="F19" s="98"/>
      <c r="G19" s="99" t="str">
        <f t="shared" si="1"/>
        <v/>
      </c>
      <c r="H19" s="98"/>
      <c r="I19" s="99" t="str">
        <f t="shared" si="2"/>
        <v/>
      </c>
    </row>
    <row r="20" spans="2:24" ht="12.75" customHeight="1" x14ac:dyDescent="0.2">
      <c r="B20" s="100"/>
      <c r="C20" s="107"/>
      <c r="D20" s="98"/>
      <c r="E20" s="99" t="str">
        <f t="shared" si="0"/>
        <v/>
      </c>
      <c r="F20" s="98"/>
      <c r="G20" s="99" t="str">
        <f t="shared" si="1"/>
        <v/>
      </c>
      <c r="H20" s="98"/>
      <c r="I20" s="99" t="str">
        <f t="shared" si="2"/>
        <v/>
      </c>
    </row>
    <row r="21" spans="2:24" ht="12.75" customHeight="1" x14ac:dyDescent="0.2">
      <c r="B21" s="100"/>
      <c r="C21" s="107"/>
      <c r="D21" s="98"/>
      <c r="E21" s="99" t="str">
        <f t="shared" si="0"/>
        <v/>
      </c>
      <c r="F21" s="98"/>
      <c r="G21" s="99" t="str">
        <f t="shared" si="1"/>
        <v/>
      </c>
      <c r="H21" s="98"/>
      <c r="I21" s="99" t="str">
        <f t="shared" si="2"/>
        <v/>
      </c>
    </row>
    <row r="22" spans="2:24" ht="12.75" customHeight="1" x14ac:dyDescent="0.2">
      <c r="B22" s="100"/>
      <c r="C22" s="107"/>
      <c r="D22" s="98"/>
      <c r="E22" s="99" t="str">
        <f t="shared" si="0"/>
        <v/>
      </c>
      <c r="F22" s="98"/>
      <c r="G22" s="99" t="str">
        <f t="shared" si="1"/>
        <v/>
      </c>
      <c r="H22" s="98"/>
      <c r="I22" s="99" t="str">
        <f t="shared" si="2"/>
        <v/>
      </c>
      <c r="Q22" s="101"/>
      <c r="R22" s="101"/>
      <c r="S22" s="101"/>
      <c r="T22" s="101"/>
      <c r="U22" s="101"/>
      <c r="V22" s="101"/>
    </row>
    <row r="23" spans="2:24" ht="12.75" customHeight="1" x14ac:dyDescent="0.2">
      <c r="B23" s="100"/>
      <c r="C23" s="107"/>
      <c r="D23" s="98"/>
      <c r="E23" s="99" t="str">
        <f t="shared" si="0"/>
        <v/>
      </c>
      <c r="F23" s="98"/>
      <c r="G23" s="99" t="str">
        <f>IFERROR(F23/$F$25,"")</f>
        <v/>
      </c>
      <c r="H23" s="98"/>
      <c r="I23" s="99" t="str">
        <f>IFERROR(H23/$H$25,"")</f>
        <v/>
      </c>
      <c r="Q23" s="101"/>
      <c r="R23" s="101"/>
      <c r="S23" s="101"/>
      <c r="T23" s="101"/>
      <c r="U23" s="101"/>
      <c r="V23" s="101"/>
    </row>
    <row r="24" spans="2:24" ht="12.75" customHeight="1" x14ac:dyDescent="0.2">
      <c r="B24" s="77" t="s">
        <v>58</v>
      </c>
      <c r="C24" s="102" t="s">
        <v>2</v>
      </c>
      <c r="D24" s="98"/>
      <c r="E24" s="99" t="str">
        <f t="shared" si="0"/>
        <v/>
      </c>
      <c r="F24" s="98"/>
      <c r="G24" s="99" t="str">
        <f>IFERROR(F24/$F$25,"")</f>
        <v/>
      </c>
      <c r="H24" s="98"/>
      <c r="I24" s="99" t="str">
        <f>IFERROR(H24/$H$25,"")</f>
        <v/>
      </c>
      <c r="Q24" s="101"/>
      <c r="R24" s="101"/>
      <c r="S24" s="101"/>
      <c r="T24" s="101"/>
      <c r="U24" s="101"/>
      <c r="V24" s="101"/>
    </row>
    <row r="25" spans="2:24" ht="12.75" customHeight="1" x14ac:dyDescent="0.2">
      <c r="B25" s="103" t="s">
        <v>1</v>
      </c>
      <c r="C25" s="41" t="s">
        <v>2</v>
      </c>
      <c r="D25" s="43">
        <f t="shared" ref="D25:I25" si="3">SUM(D17:D24)</f>
        <v>0</v>
      </c>
      <c r="E25" s="104">
        <f t="shared" si="3"/>
        <v>0</v>
      </c>
      <c r="F25" s="43">
        <f t="shared" si="3"/>
        <v>0</v>
      </c>
      <c r="G25" s="104">
        <f t="shared" si="3"/>
        <v>0</v>
      </c>
      <c r="H25" s="43">
        <f t="shared" si="3"/>
        <v>0</v>
      </c>
      <c r="I25" s="104">
        <f t="shared" si="3"/>
        <v>0</v>
      </c>
    </row>
    <row r="26" spans="2:24" ht="12.75" customHeight="1" x14ac:dyDescent="0.2">
      <c r="B26" s="105"/>
    </row>
    <row r="27" spans="2:24" ht="12.75" customHeight="1" x14ac:dyDescent="0.2">
      <c r="B27" s="34" t="s">
        <v>272</v>
      </c>
      <c r="Q27" s="94"/>
      <c r="R27" s="94"/>
      <c r="U27" s="94"/>
      <c r="V27" s="94"/>
      <c r="W27" s="94"/>
      <c r="X27" s="94"/>
    </row>
    <row r="28" spans="2:24" ht="12.75" customHeight="1" x14ac:dyDescent="0.2">
      <c r="B28" s="283" t="s">
        <v>176</v>
      </c>
      <c r="C28" s="283" t="s">
        <v>57</v>
      </c>
      <c r="D28" s="283" t="s">
        <v>249</v>
      </c>
      <c r="E28" s="283" t="s">
        <v>27</v>
      </c>
      <c r="F28" s="288" t="s">
        <v>251</v>
      </c>
      <c r="G28" s="289"/>
      <c r="H28" s="290"/>
      <c r="I28" s="288" t="s">
        <v>252</v>
      </c>
      <c r="J28" s="294"/>
      <c r="K28" s="295"/>
      <c r="L28" s="296"/>
      <c r="Q28" s="94"/>
      <c r="R28" s="94"/>
      <c r="U28" s="94"/>
      <c r="V28" s="94"/>
      <c r="W28" s="94"/>
      <c r="X28" s="94"/>
    </row>
    <row r="29" spans="2:24" ht="12.75" customHeight="1" x14ac:dyDescent="0.2">
      <c r="B29" s="284"/>
      <c r="C29" s="284"/>
      <c r="D29" s="284"/>
      <c r="E29" s="287"/>
      <c r="F29" s="291"/>
      <c r="G29" s="292"/>
      <c r="H29" s="293"/>
      <c r="I29" s="297"/>
      <c r="J29" s="298"/>
      <c r="K29" s="299"/>
      <c r="L29" s="300"/>
      <c r="Q29" s="94"/>
      <c r="R29" s="94"/>
      <c r="T29" s="95"/>
      <c r="U29" s="94"/>
      <c r="V29" s="94"/>
      <c r="W29" s="94"/>
      <c r="X29" s="94"/>
    </row>
    <row r="30" spans="2:24" ht="12.75" customHeight="1" x14ac:dyDescent="0.2">
      <c r="B30" s="285"/>
      <c r="C30" s="286"/>
      <c r="D30" s="285"/>
      <c r="E30" s="286"/>
      <c r="F30" s="106" t="s">
        <v>139</v>
      </c>
      <c r="G30" s="106" t="s">
        <v>140</v>
      </c>
      <c r="H30" s="106" t="s">
        <v>70</v>
      </c>
      <c r="I30" s="106" t="s">
        <v>225</v>
      </c>
      <c r="J30" s="106" t="s">
        <v>226</v>
      </c>
      <c r="K30" s="106" t="s">
        <v>3</v>
      </c>
      <c r="L30" s="106" t="s">
        <v>4</v>
      </c>
      <c r="S30" s="95"/>
    </row>
    <row r="31" spans="2:24" ht="12.75" customHeight="1" x14ac:dyDescent="0.2">
      <c r="B31" s="96"/>
      <c r="C31" s="107"/>
      <c r="D31" s="98"/>
      <c r="E31" s="99" t="str">
        <f t="shared" ref="E31:E38" si="4">IFERROR(D31/$D$39,"")</f>
        <v/>
      </c>
      <c r="F31" s="98"/>
      <c r="G31" s="98"/>
      <c r="H31" s="108">
        <f t="shared" ref="H31:H38" si="5">SUM(F31:G31)</f>
        <v>0</v>
      </c>
      <c r="I31" s="98"/>
      <c r="J31" s="98"/>
      <c r="K31" s="98"/>
      <c r="L31" s="98"/>
    </row>
    <row r="32" spans="2:24" ht="12.75" customHeight="1" x14ac:dyDescent="0.2">
      <c r="B32" s="100"/>
      <c r="C32" s="107"/>
      <c r="D32" s="98"/>
      <c r="E32" s="99" t="str">
        <f t="shared" si="4"/>
        <v/>
      </c>
      <c r="F32" s="98"/>
      <c r="G32" s="98"/>
      <c r="H32" s="108">
        <f t="shared" si="5"/>
        <v>0</v>
      </c>
      <c r="I32" s="98"/>
      <c r="J32" s="98"/>
      <c r="K32" s="98"/>
      <c r="L32" s="98"/>
    </row>
    <row r="33" spans="2:22" ht="12.75" customHeight="1" x14ac:dyDescent="0.2">
      <c r="B33" s="100"/>
      <c r="C33" s="107"/>
      <c r="D33" s="98"/>
      <c r="E33" s="99" t="str">
        <f t="shared" si="4"/>
        <v/>
      </c>
      <c r="F33" s="98"/>
      <c r="G33" s="98"/>
      <c r="H33" s="108">
        <f t="shared" si="5"/>
        <v>0</v>
      </c>
      <c r="I33" s="98"/>
      <c r="J33" s="98"/>
      <c r="K33" s="98"/>
      <c r="L33" s="98"/>
    </row>
    <row r="34" spans="2:22" ht="12.75" customHeight="1" x14ac:dyDescent="0.2">
      <c r="B34" s="100"/>
      <c r="C34" s="107"/>
      <c r="D34" s="98"/>
      <c r="E34" s="99" t="str">
        <f t="shared" si="4"/>
        <v/>
      </c>
      <c r="F34" s="98"/>
      <c r="G34" s="98"/>
      <c r="H34" s="108">
        <f t="shared" si="5"/>
        <v>0</v>
      </c>
      <c r="I34" s="98"/>
      <c r="J34" s="98"/>
      <c r="K34" s="98"/>
      <c r="L34" s="98"/>
    </row>
    <row r="35" spans="2:22" ht="12.75" customHeight="1" x14ac:dyDescent="0.2">
      <c r="B35" s="100"/>
      <c r="C35" s="107"/>
      <c r="D35" s="98"/>
      <c r="E35" s="99" t="str">
        <f t="shared" si="4"/>
        <v/>
      </c>
      <c r="F35" s="98"/>
      <c r="G35" s="98"/>
      <c r="H35" s="108">
        <f t="shared" si="5"/>
        <v>0</v>
      </c>
      <c r="I35" s="98"/>
      <c r="J35" s="98"/>
      <c r="K35" s="98"/>
      <c r="L35" s="98"/>
    </row>
    <row r="36" spans="2:22" ht="12.75" customHeight="1" x14ac:dyDescent="0.2">
      <c r="B36" s="100"/>
      <c r="C36" s="107"/>
      <c r="D36" s="98"/>
      <c r="E36" s="99" t="str">
        <f t="shared" si="4"/>
        <v/>
      </c>
      <c r="F36" s="98"/>
      <c r="G36" s="98"/>
      <c r="H36" s="108">
        <f t="shared" si="5"/>
        <v>0</v>
      </c>
      <c r="I36" s="98"/>
      <c r="J36" s="98"/>
      <c r="K36" s="98"/>
      <c r="L36" s="98"/>
      <c r="Q36" s="101"/>
      <c r="R36" s="101"/>
      <c r="S36" s="101"/>
      <c r="T36" s="101"/>
      <c r="U36" s="101"/>
      <c r="V36" s="101"/>
    </row>
    <row r="37" spans="2:22" ht="12.75" customHeight="1" x14ac:dyDescent="0.2">
      <c r="B37" s="100"/>
      <c r="C37" s="107"/>
      <c r="D37" s="98"/>
      <c r="E37" s="99" t="str">
        <f t="shared" si="4"/>
        <v/>
      </c>
      <c r="F37" s="98"/>
      <c r="G37" s="98"/>
      <c r="H37" s="108">
        <f t="shared" si="5"/>
        <v>0</v>
      </c>
      <c r="I37" s="98"/>
      <c r="J37" s="98"/>
      <c r="K37" s="98"/>
      <c r="L37" s="98"/>
      <c r="Q37" s="101"/>
      <c r="R37" s="101"/>
      <c r="S37" s="101"/>
      <c r="T37" s="101"/>
      <c r="U37" s="101"/>
      <c r="V37" s="101"/>
    </row>
    <row r="38" spans="2:22" ht="12.75" customHeight="1" x14ac:dyDescent="0.2">
      <c r="B38" s="77" t="s">
        <v>58</v>
      </c>
      <c r="C38" s="102" t="s">
        <v>2</v>
      </c>
      <c r="D38" s="98"/>
      <c r="E38" s="99" t="str">
        <f t="shared" si="4"/>
        <v/>
      </c>
      <c r="F38" s="98"/>
      <c r="G38" s="98"/>
      <c r="H38" s="108">
        <f t="shared" si="5"/>
        <v>0</v>
      </c>
      <c r="I38" s="98"/>
      <c r="J38" s="98"/>
      <c r="K38" s="98"/>
      <c r="L38" s="98"/>
      <c r="Q38" s="101"/>
      <c r="R38" s="101"/>
      <c r="S38" s="101"/>
      <c r="T38" s="101"/>
      <c r="U38" s="101"/>
      <c r="V38" s="101"/>
    </row>
    <row r="39" spans="2:22" ht="12.75" customHeight="1" x14ac:dyDescent="0.2">
      <c r="B39" s="103" t="s">
        <v>1</v>
      </c>
      <c r="C39" s="41" t="s">
        <v>2</v>
      </c>
      <c r="D39" s="43">
        <f t="shared" ref="D39:H39" si="6">SUM(D31:D38)</f>
        <v>0</v>
      </c>
      <c r="E39" s="104">
        <f t="shared" si="6"/>
        <v>0</v>
      </c>
      <c r="F39" s="43">
        <f t="shared" si="6"/>
        <v>0</v>
      </c>
      <c r="G39" s="43">
        <f t="shared" si="6"/>
        <v>0</v>
      </c>
      <c r="H39" s="43">
        <f t="shared" si="6"/>
        <v>0</v>
      </c>
      <c r="I39" s="43">
        <f>SUM(I31:I38)</f>
        <v>0</v>
      </c>
      <c r="J39" s="43">
        <f>SUM(J31:J38)</f>
        <v>0</v>
      </c>
      <c r="K39" s="43">
        <f>SUM(K31:K38)</f>
        <v>0</v>
      </c>
      <c r="L39" s="43">
        <f>SUM(L31:L38)</f>
        <v>0</v>
      </c>
    </row>
    <row r="40" spans="2:22" ht="12.75" customHeight="1" x14ac:dyDescent="0.2"/>
    <row r="41" spans="2:22" ht="12.75" customHeight="1" x14ac:dyDescent="0.2">
      <c r="B41" s="109" t="s">
        <v>65</v>
      </c>
    </row>
    <row r="42" spans="2:22" ht="12.75" customHeight="1" x14ac:dyDescent="0.2">
      <c r="B42" s="301"/>
      <c r="C42" s="302"/>
      <c r="D42" s="302"/>
      <c r="E42" s="302"/>
      <c r="F42" s="302"/>
      <c r="G42" s="302"/>
      <c r="H42" s="302"/>
      <c r="I42" s="303"/>
    </row>
    <row r="43" spans="2:22" ht="12.75" customHeight="1" x14ac:dyDescent="0.2">
      <c r="B43" s="304"/>
      <c r="C43" s="305"/>
      <c r="D43" s="305"/>
      <c r="E43" s="305"/>
      <c r="F43" s="305"/>
      <c r="G43" s="305"/>
      <c r="H43" s="305"/>
      <c r="I43" s="306"/>
    </row>
    <row r="44" spans="2:22" ht="12.75" customHeight="1" x14ac:dyDescent="0.2">
      <c r="B44" s="304"/>
      <c r="C44" s="305"/>
      <c r="D44" s="305"/>
      <c r="E44" s="305"/>
      <c r="F44" s="305"/>
      <c r="G44" s="305"/>
      <c r="H44" s="305"/>
      <c r="I44" s="306"/>
    </row>
    <row r="45" spans="2:22" ht="12.75" customHeight="1" x14ac:dyDescent="0.2">
      <c r="B45" s="304"/>
      <c r="C45" s="305"/>
      <c r="D45" s="305"/>
      <c r="E45" s="305"/>
      <c r="F45" s="305"/>
      <c r="G45" s="305"/>
      <c r="H45" s="305"/>
      <c r="I45" s="306"/>
    </row>
    <row r="46" spans="2:22" ht="12.75" customHeight="1" x14ac:dyDescent="0.2">
      <c r="B46" s="304"/>
      <c r="C46" s="305"/>
      <c r="D46" s="305"/>
      <c r="E46" s="305"/>
      <c r="F46" s="305"/>
      <c r="G46" s="305"/>
      <c r="H46" s="305"/>
      <c r="I46" s="306"/>
    </row>
    <row r="47" spans="2:22" ht="12.75" customHeight="1" x14ac:dyDescent="0.2">
      <c r="B47" s="307"/>
      <c r="C47" s="308"/>
      <c r="D47" s="308"/>
      <c r="E47" s="308"/>
      <c r="F47" s="308"/>
      <c r="G47" s="308"/>
      <c r="H47" s="308"/>
      <c r="I47" s="309"/>
    </row>
    <row r="48" spans="2:22" ht="12.75" customHeight="1" x14ac:dyDescent="0.2">
      <c r="B48" s="105" t="s">
        <v>183</v>
      </c>
    </row>
    <row r="49" spans="2:24" ht="12.75" customHeight="1" x14ac:dyDescent="0.2"/>
    <row r="50" spans="2:24" ht="12.75" customHeight="1" x14ac:dyDescent="0.2">
      <c r="B50" s="88" t="s">
        <v>264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</row>
    <row r="51" spans="2:24" ht="12.75" customHeight="1" x14ac:dyDescent="0.2"/>
    <row r="52" spans="2:24" ht="12.75" customHeight="1" x14ac:dyDescent="0.2">
      <c r="B52" s="13" t="s">
        <v>273</v>
      </c>
      <c r="C52" s="198"/>
      <c r="D52" s="38">
        <f>IFERROR(D13,"")</f>
        <v>0</v>
      </c>
      <c r="E52" s="83"/>
      <c r="H52" s="92" t="s">
        <v>72</v>
      </c>
      <c r="I52" s="111" t="str">
        <f>IF(I13=0,"",I13)</f>
        <v/>
      </c>
      <c r="Q52" s="94"/>
      <c r="R52" s="94"/>
      <c r="U52" s="94"/>
      <c r="V52" s="94"/>
      <c r="W52" s="94"/>
      <c r="X52" s="94"/>
    </row>
    <row r="53" spans="2:24" ht="12.75" customHeight="1" x14ac:dyDescent="0.2">
      <c r="B53" s="283" t="s">
        <v>5</v>
      </c>
      <c r="C53" s="283" t="s">
        <v>57</v>
      </c>
      <c r="D53" s="283" t="s">
        <v>241</v>
      </c>
      <c r="E53" s="283" t="s">
        <v>27</v>
      </c>
      <c r="F53" s="283" t="s">
        <v>242</v>
      </c>
      <c r="G53" s="283" t="s">
        <v>27</v>
      </c>
      <c r="H53" s="283" t="s">
        <v>232</v>
      </c>
      <c r="I53" s="283" t="s">
        <v>27</v>
      </c>
      <c r="Q53" s="94"/>
      <c r="R53" s="94"/>
      <c r="U53" s="94"/>
      <c r="V53" s="94"/>
      <c r="W53" s="94"/>
      <c r="X53" s="94"/>
    </row>
    <row r="54" spans="2:24" x14ac:dyDescent="0.2">
      <c r="B54" s="284"/>
      <c r="C54" s="284"/>
      <c r="D54" s="284"/>
      <c r="E54" s="284"/>
      <c r="F54" s="284"/>
      <c r="G54" s="284"/>
      <c r="H54" s="319"/>
      <c r="I54" s="284"/>
      <c r="Q54" s="94"/>
      <c r="R54" s="94"/>
      <c r="T54" s="95"/>
      <c r="U54" s="94"/>
      <c r="V54" s="94"/>
      <c r="W54" s="94"/>
      <c r="X54" s="94"/>
    </row>
    <row r="55" spans="2:24" x14ac:dyDescent="0.2">
      <c r="B55" s="285"/>
      <c r="C55" s="286"/>
      <c r="D55" s="285"/>
      <c r="E55" s="286"/>
      <c r="F55" s="285"/>
      <c r="G55" s="286"/>
      <c r="H55" s="285"/>
      <c r="I55" s="286"/>
      <c r="S55" s="95"/>
    </row>
    <row r="56" spans="2:24" ht="12.75" customHeight="1" x14ac:dyDescent="0.2">
      <c r="B56" s="112" t="str">
        <f t="shared" ref="B56:C62" si="7">IF(B17=0,"",B17)</f>
        <v/>
      </c>
      <c r="C56" s="112" t="str">
        <f t="shared" si="7"/>
        <v/>
      </c>
      <c r="D56" s="113" t="str">
        <f>IF(D17=0,"",D17/7.5345)</f>
        <v/>
      </c>
      <c r="E56" s="99" t="str">
        <f>IFERROR(D56/$D$64,"")</f>
        <v/>
      </c>
      <c r="F56" s="113" t="str">
        <f>IF(F17=0,"",F17/7.5345)</f>
        <v/>
      </c>
      <c r="G56" s="99" t="str">
        <f>IFERROR(F56/$F$64,"")</f>
        <v/>
      </c>
      <c r="H56" s="113" t="str">
        <f>IF(H17=0,"",H17)</f>
        <v/>
      </c>
      <c r="I56" s="99" t="str">
        <f>IFERROR(H56/$H$64,"")</f>
        <v/>
      </c>
    </row>
    <row r="57" spans="2:24" ht="12.75" customHeight="1" x14ac:dyDescent="0.2">
      <c r="B57" s="112" t="str">
        <f t="shared" si="7"/>
        <v/>
      </c>
      <c r="C57" s="112" t="str">
        <f t="shared" si="7"/>
        <v/>
      </c>
      <c r="D57" s="113" t="str">
        <f t="shared" ref="D57:D63" si="8">IF(D18=0,"",D18/7.5345)</f>
        <v/>
      </c>
      <c r="E57" s="99" t="str">
        <f t="shared" ref="E57:E63" si="9">IFERROR(D57/$D$64,"")</f>
        <v/>
      </c>
      <c r="F57" s="113" t="str">
        <f t="shared" ref="F57:F63" si="10">IF(F18=0,"",F18/7.5345)</f>
        <v/>
      </c>
      <c r="G57" s="99" t="str">
        <f t="shared" ref="G57:G63" si="11">IFERROR(F57/$F$64,"")</f>
        <v/>
      </c>
      <c r="H57" s="113" t="str">
        <f t="shared" ref="H57:H63" si="12">IF(H18=0,"",H18)</f>
        <v/>
      </c>
      <c r="I57" s="99" t="str">
        <f t="shared" ref="I57:I63" si="13">IFERROR(H57/$H$64,"")</f>
        <v/>
      </c>
    </row>
    <row r="58" spans="2:24" ht="12.75" customHeight="1" x14ac:dyDescent="0.2">
      <c r="B58" s="112" t="str">
        <f t="shared" si="7"/>
        <v/>
      </c>
      <c r="C58" s="112" t="str">
        <f t="shared" si="7"/>
        <v/>
      </c>
      <c r="D58" s="113" t="str">
        <f t="shared" si="8"/>
        <v/>
      </c>
      <c r="E58" s="99" t="str">
        <f t="shared" si="9"/>
        <v/>
      </c>
      <c r="F58" s="113" t="str">
        <f t="shared" si="10"/>
        <v/>
      </c>
      <c r="G58" s="99" t="str">
        <f t="shared" si="11"/>
        <v/>
      </c>
      <c r="H58" s="113" t="str">
        <f t="shared" si="12"/>
        <v/>
      </c>
      <c r="I58" s="99" t="str">
        <f t="shared" si="13"/>
        <v/>
      </c>
    </row>
    <row r="59" spans="2:24" ht="12.75" customHeight="1" x14ac:dyDescent="0.2">
      <c r="B59" s="112" t="str">
        <f t="shared" si="7"/>
        <v/>
      </c>
      <c r="C59" s="112" t="str">
        <f t="shared" si="7"/>
        <v/>
      </c>
      <c r="D59" s="113" t="str">
        <f t="shared" si="8"/>
        <v/>
      </c>
      <c r="E59" s="99" t="str">
        <f t="shared" si="9"/>
        <v/>
      </c>
      <c r="F59" s="113" t="str">
        <f t="shared" si="10"/>
        <v/>
      </c>
      <c r="G59" s="99" t="str">
        <f t="shared" si="11"/>
        <v/>
      </c>
      <c r="H59" s="113" t="str">
        <f t="shared" si="12"/>
        <v/>
      </c>
      <c r="I59" s="99" t="str">
        <f t="shared" si="13"/>
        <v/>
      </c>
    </row>
    <row r="60" spans="2:24" ht="12.75" customHeight="1" x14ac:dyDescent="0.2">
      <c r="B60" s="112" t="str">
        <f t="shared" si="7"/>
        <v/>
      </c>
      <c r="C60" s="112" t="str">
        <f t="shared" si="7"/>
        <v/>
      </c>
      <c r="D60" s="113" t="str">
        <f t="shared" si="8"/>
        <v/>
      </c>
      <c r="E60" s="99" t="str">
        <f t="shared" si="9"/>
        <v/>
      </c>
      <c r="F60" s="113" t="str">
        <f t="shared" si="10"/>
        <v/>
      </c>
      <c r="G60" s="99" t="str">
        <f t="shared" si="11"/>
        <v/>
      </c>
      <c r="H60" s="113" t="str">
        <f t="shared" si="12"/>
        <v/>
      </c>
      <c r="I60" s="99" t="str">
        <f t="shared" si="13"/>
        <v/>
      </c>
    </row>
    <row r="61" spans="2:24" ht="12.75" customHeight="1" x14ac:dyDescent="0.2">
      <c r="B61" s="112" t="str">
        <f t="shared" si="7"/>
        <v/>
      </c>
      <c r="C61" s="112" t="str">
        <f t="shared" si="7"/>
        <v/>
      </c>
      <c r="D61" s="113" t="str">
        <f t="shared" si="8"/>
        <v/>
      </c>
      <c r="E61" s="99" t="str">
        <f t="shared" si="9"/>
        <v/>
      </c>
      <c r="F61" s="113" t="str">
        <f t="shared" si="10"/>
        <v/>
      </c>
      <c r="G61" s="99" t="str">
        <f t="shared" si="11"/>
        <v/>
      </c>
      <c r="H61" s="113" t="str">
        <f t="shared" si="12"/>
        <v/>
      </c>
      <c r="I61" s="99" t="str">
        <f t="shared" si="13"/>
        <v/>
      </c>
      <c r="Q61" s="101"/>
      <c r="R61" s="101"/>
      <c r="S61" s="101"/>
      <c r="T61" s="101"/>
      <c r="U61" s="101"/>
      <c r="V61" s="101"/>
    </row>
    <row r="62" spans="2:24" ht="12.75" customHeight="1" x14ac:dyDescent="0.2">
      <c r="B62" s="112" t="str">
        <f t="shared" si="7"/>
        <v/>
      </c>
      <c r="C62" s="112" t="str">
        <f t="shared" si="7"/>
        <v/>
      </c>
      <c r="D62" s="113" t="str">
        <f t="shared" si="8"/>
        <v/>
      </c>
      <c r="E62" s="99" t="str">
        <f t="shared" si="9"/>
        <v/>
      </c>
      <c r="F62" s="113" t="str">
        <f t="shared" si="10"/>
        <v/>
      </c>
      <c r="G62" s="99" t="str">
        <f t="shared" si="11"/>
        <v/>
      </c>
      <c r="H62" s="113" t="str">
        <f t="shared" si="12"/>
        <v/>
      </c>
      <c r="I62" s="99" t="str">
        <f t="shared" si="13"/>
        <v/>
      </c>
      <c r="Q62" s="101"/>
      <c r="R62" s="101"/>
      <c r="S62" s="101"/>
      <c r="T62" s="101"/>
      <c r="U62" s="101"/>
      <c r="V62" s="101"/>
    </row>
    <row r="63" spans="2:24" ht="12.75" customHeight="1" x14ac:dyDescent="0.2">
      <c r="B63" s="77" t="s">
        <v>58</v>
      </c>
      <c r="C63" s="102" t="s">
        <v>2</v>
      </c>
      <c r="D63" s="113" t="str">
        <f t="shared" si="8"/>
        <v/>
      </c>
      <c r="E63" s="99" t="str">
        <f t="shared" si="9"/>
        <v/>
      </c>
      <c r="F63" s="113" t="str">
        <f t="shared" si="10"/>
        <v/>
      </c>
      <c r="G63" s="99" t="str">
        <f t="shared" si="11"/>
        <v/>
      </c>
      <c r="H63" s="113" t="str">
        <f t="shared" si="12"/>
        <v/>
      </c>
      <c r="I63" s="99" t="str">
        <f t="shared" si="13"/>
        <v/>
      </c>
      <c r="Q63" s="101"/>
      <c r="R63" s="101"/>
      <c r="S63" s="101"/>
      <c r="T63" s="101"/>
      <c r="U63" s="101"/>
      <c r="V63" s="101"/>
    </row>
    <row r="64" spans="2:24" ht="12.75" customHeight="1" x14ac:dyDescent="0.2">
      <c r="B64" s="114" t="s">
        <v>1</v>
      </c>
      <c r="C64" s="115" t="s">
        <v>2</v>
      </c>
      <c r="D64" s="116">
        <f t="shared" ref="D64:I64" si="14">SUM(D56:D63)</f>
        <v>0</v>
      </c>
      <c r="E64" s="117">
        <f t="shared" si="14"/>
        <v>0</v>
      </c>
      <c r="F64" s="116">
        <f t="shared" si="14"/>
        <v>0</v>
      </c>
      <c r="G64" s="117">
        <f t="shared" si="14"/>
        <v>0</v>
      </c>
      <c r="H64" s="116">
        <f t="shared" si="14"/>
        <v>0</v>
      </c>
      <c r="I64" s="117">
        <f t="shared" si="14"/>
        <v>0</v>
      </c>
    </row>
    <row r="65" spans="2:24" ht="12.75" customHeight="1" x14ac:dyDescent="0.2">
      <c r="B65" s="105"/>
    </row>
    <row r="66" spans="2:24" ht="12.75" customHeight="1" x14ac:dyDescent="0.2">
      <c r="B66" s="34" t="s">
        <v>274</v>
      </c>
      <c r="C66" s="198"/>
      <c r="I66" s="92"/>
      <c r="Q66" s="94"/>
      <c r="R66" s="94"/>
      <c r="U66" s="94"/>
      <c r="V66" s="94"/>
      <c r="W66" s="94"/>
      <c r="X66" s="94"/>
    </row>
    <row r="67" spans="2:24" ht="12.75" customHeight="1" x14ac:dyDescent="0.2">
      <c r="B67" s="283" t="s">
        <v>0</v>
      </c>
      <c r="C67" s="283" t="s">
        <v>57</v>
      </c>
      <c r="D67" s="283" t="s">
        <v>201</v>
      </c>
      <c r="E67" s="283" t="s">
        <v>27</v>
      </c>
      <c r="F67" s="288" t="s">
        <v>177</v>
      </c>
      <c r="G67" s="289"/>
      <c r="H67" s="290"/>
      <c r="I67" s="288" t="s">
        <v>243</v>
      </c>
      <c r="J67" s="294"/>
      <c r="K67" s="295"/>
      <c r="L67" s="296"/>
      <c r="Q67" s="94"/>
      <c r="R67" s="94"/>
      <c r="U67" s="94"/>
      <c r="V67" s="94"/>
      <c r="W67" s="94"/>
      <c r="X67" s="94"/>
    </row>
    <row r="68" spans="2:24" ht="12.75" customHeight="1" x14ac:dyDescent="0.2">
      <c r="B68" s="284"/>
      <c r="C68" s="284"/>
      <c r="D68" s="284"/>
      <c r="E68" s="287"/>
      <c r="F68" s="291"/>
      <c r="G68" s="292"/>
      <c r="H68" s="293"/>
      <c r="I68" s="297"/>
      <c r="J68" s="298"/>
      <c r="K68" s="299"/>
      <c r="L68" s="300"/>
      <c r="Q68" s="94"/>
      <c r="R68" s="94"/>
      <c r="T68" s="95"/>
      <c r="U68" s="94"/>
      <c r="V68" s="94"/>
      <c r="W68" s="94"/>
      <c r="X68" s="94"/>
    </row>
    <row r="69" spans="2:24" ht="12.75" customHeight="1" x14ac:dyDescent="0.2">
      <c r="B69" s="285"/>
      <c r="C69" s="286"/>
      <c r="D69" s="285"/>
      <c r="E69" s="286"/>
      <c r="F69" s="106" t="s">
        <v>139</v>
      </c>
      <c r="G69" s="106" t="s">
        <v>140</v>
      </c>
      <c r="H69" s="106" t="s">
        <v>70</v>
      </c>
      <c r="I69" s="106" t="s">
        <v>225</v>
      </c>
      <c r="J69" s="106" t="s">
        <v>226</v>
      </c>
      <c r="K69" s="106" t="s">
        <v>3</v>
      </c>
      <c r="L69" s="106" t="s">
        <v>4</v>
      </c>
      <c r="S69" s="95"/>
    </row>
    <row r="70" spans="2:24" ht="12.75" customHeight="1" x14ac:dyDescent="0.2">
      <c r="B70" s="112" t="str">
        <f t="shared" ref="B70:C76" si="15">IF(B31=0,"",B31)</f>
        <v/>
      </c>
      <c r="C70" s="112" t="str">
        <f t="shared" si="15"/>
        <v/>
      </c>
      <c r="D70" s="113" t="str">
        <f>IF(D31=0,"",D31/7.5345)</f>
        <v/>
      </c>
      <c r="E70" s="99" t="str">
        <f>IFERROR(D70/$D$78,"")</f>
        <v/>
      </c>
      <c r="F70" s="113" t="str">
        <f>IF(F31=0,"",F31)</f>
        <v/>
      </c>
      <c r="G70" s="113" t="str">
        <f>IF(G31=0,"",G31)</f>
        <v/>
      </c>
      <c r="H70" s="108">
        <f t="shared" ref="H70:H77" si="16">SUM(F70:G70)</f>
        <v>0</v>
      </c>
      <c r="I70" s="113" t="str">
        <f>IF(I31=0,"",I31)</f>
        <v/>
      </c>
      <c r="J70" s="113" t="str">
        <f>IF(J31=0,"",J31)</f>
        <v/>
      </c>
      <c r="K70" s="113" t="str">
        <f>IF(K31=0,"",K31)</f>
        <v/>
      </c>
      <c r="L70" s="113" t="str">
        <f>IF(L31=0,"",L31)</f>
        <v/>
      </c>
    </row>
    <row r="71" spans="2:24" ht="12.75" customHeight="1" x14ac:dyDescent="0.2">
      <c r="B71" s="112" t="str">
        <f t="shared" si="15"/>
        <v/>
      </c>
      <c r="C71" s="112" t="str">
        <f t="shared" si="15"/>
        <v/>
      </c>
      <c r="D71" s="113" t="str">
        <f t="shared" ref="D71:D77" si="17">IF(D32=0,"",D32/7.5345)</f>
        <v/>
      </c>
      <c r="E71" s="99" t="str">
        <f t="shared" ref="E71:E77" si="18">IFERROR(D71/$D$78,"")</f>
        <v/>
      </c>
      <c r="F71" s="113" t="str">
        <f t="shared" ref="F71:G77" si="19">IF(F32=0,"",F32)</f>
        <v/>
      </c>
      <c r="G71" s="113" t="str">
        <f t="shared" si="19"/>
        <v/>
      </c>
      <c r="H71" s="108">
        <f t="shared" si="16"/>
        <v>0</v>
      </c>
      <c r="I71" s="113" t="str">
        <f t="shared" ref="I71:L77" si="20">IF(I32=0,"",I32)</f>
        <v/>
      </c>
      <c r="J71" s="113" t="str">
        <f t="shared" si="20"/>
        <v/>
      </c>
      <c r="K71" s="113" t="str">
        <f t="shared" si="20"/>
        <v/>
      </c>
      <c r="L71" s="113" t="str">
        <f t="shared" si="20"/>
        <v/>
      </c>
    </row>
    <row r="72" spans="2:24" ht="12.75" customHeight="1" x14ac:dyDescent="0.2">
      <c r="B72" s="112" t="str">
        <f t="shared" si="15"/>
        <v/>
      </c>
      <c r="C72" s="112" t="str">
        <f t="shared" si="15"/>
        <v/>
      </c>
      <c r="D72" s="113" t="str">
        <f t="shared" si="17"/>
        <v/>
      </c>
      <c r="E72" s="99" t="str">
        <f t="shared" si="18"/>
        <v/>
      </c>
      <c r="F72" s="113" t="str">
        <f t="shared" si="19"/>
        <v/>
      </c>
      <c r="G72" s="113" t="str">
        <f t="shared" si="19"/>
        <v/>
      </c>
      <c r="H72" s="108">
        <f t="shared" si="16"/>
        <v>0</v>
      </c>
      <c r="I72" s="113" t="str">
        <f t="shared" si="20"/>
        <v/>
      </c>
      <c r="J72" s="113" t="str">
        <f t="shared" si="20"/>
        <v/>
      </c>
      <c r="K72" s="113" t="str">
        <f t="shared" si="20"/>
        <v/>
      </c>
      <c r="L72" s="113" t="str">
        <f t="shared" si="20"/>
        <v/>
      </c>
    </row>
    <row r="73" spans="2:24" ht="12.75" customHeight="1" x14ac:dyDescent="0.2">
      <c r="B73" s="112" t="str">
        <f t="shared" si="15"/>
        <v/>
      </c>
      <c r="C73" s="112" t="str">
        <f t="shared" si="15"/>
        <v/>
      </c>
      <c r="D73" s="113" t="str">
        <f t="shared" si="17"/>
        <v/>
      </c>
      <c r="E73" s="99" t="str">
        <f t="shared" si="18"/>
        <v/>
      </c>
      <c r="F73" s="113" t="str">
        <f t="shared" si="19"/>
        <v/>
      </c>
      <c r="G73" s="113" t="str">
        <f t="shared" si="19"/>
        <v/>
      </c>
      <c r="H73" s="108">
        <f t="shared" si="16"/>
        <v>0</v>
      </c>
      <c r="I73" s="113" t="str">
        <f t="shared" si="20"/>
        <v/>
      </c>
      <c r="J73" s="113" t="str">
        <f t="shared" si="20"/>
        <v/>
      </c>
      <c r="K73" s="113" t="str">
        <f t="shared" si="20"/>
        <v/>
      </c>
      <c r="L73" s="113" t="str">
        <f t="shared" si="20"/>
        <v/>
      </c>
    </row>
    <row r="74" spans="2:24" ht="12.75" customHeight="1" x14ac:dyDescent="0.2">
      <c r="B74" s="112" t="str">
        <f t="shared" si="15"/>
        <v/>
      </c>
      <c r="C74" s="112" t="str">
        <f t="shared" si="15"/>
        <v/>
      </c>
      <c r="D74" s="113" t="str">
        <f t="shared" si="17"/>
        <v/>
      </c>
      <c r="E74" s="99" t="str">
        <f>IFERROR(D74/$D$78,"")</f>
        <v/>
      </c>
      <c r="F74" s="113" t="str">
        <f t="shared" si="19"/>
        <v/>
      </c>
      <c r="G74" s="113" t="str">
        <f t="shared" si="19"/>
        <v/>
      </c>
      <c r="H74" s="108">
        <f t="shared" si="16"/>
        <v>0</v>
      </c>
      <c r="I74" s="113" t="str">
        <f t="shared" si="20"/>
        <v/>
      </c>
      <c r="J74" s="113" t="str">
        <f t="shared" si="20"/>
        <v/>
      </c>
      <c r="K74" s="113" t="str">
        <f t="shared" si="20"/>
        <v/>
      </c>
      <c r="L74" s="113" t="str">
        <f t="shared" si="20"/>
        <v/>
      </c>
    </row>
    <row r="75" spans="2:24" ht="12.75" customHeight="1" x14ac:dyDescent="0.2">
      <c r="B75" s="112" t="str">
        <f t="shared" si="15"/>
        <v/>
      </c>
      <c r="C75" s="112" t="str">
        <f t="shared" si="15"/>
        <v/>
      </c>
      <c r="D75" s="113" t="str">
        <f t="shared" si="17"/>
        <v/>
      </c>
      <c r="E75" s="99" t="str">
        <f t="shared" si="18"/>
        <v/>
      </c>
      <c r="F75" s="113" t="str">
        <f t="shared" si="19"/>
        <v/>
      </c>
      <c r="G75" s="113" t="str">
        <f t="shared" si="19"/>
        <v/>
      </c>
      <c r="H75" s="108">
        <f t="shared" si="16"/>
        <v>0</v>
      </c>
      <c r="I75" s="113" t="str">
        <f t="shared" si="20"/>
        <v/>
      </c>
      <c r="J75" s="113" t="str">
        <f t="shared" si="20"/>
        <v/>
      </c>
      <c r="K75" s="113" t="str">
        <f t="shared" si="20"/>
        <v/>
      </c>
      <c r="L75" s="113" t="str">
        <f t="shared" si="20"/>
        <v/>
      </c>
      <c r="Q75" s="101"/>
      <c r="R75" s="101"/>
      <c r="S75" s="101"/>
      <c r="T75" s="101"/>
      <c r="U75" s="101"/>
      <c r="V75" s="101"/>
    </row>
    <row r="76" spans="2:24" ht="12.75" customHeight="1" x14ac:dyDescent="0.2">
      <c r="B76" s="112" t="str">
        <f t="shared" si="15"/>
        <v/>
      </c>
      <c r="C76" s="112" t="str">
        <f t="shared" si="15"/>
        <v/>
      </c>
      <c r="D76" s="113" t="str">
        <f t="shared" si="17"/>
        <v/>
      </c>
      <c r="E76" s="99" t="str">
        <f t="shared" si="18"/>
        <v/>
      </c>
      <c r="F76" s="113" t="str">
        <f t="shared" si="19"/>
        <v/>
      </c>
      <c r="G76" s="113" t="str">
        <f t="shared" si="19"/>
        <v/>
      </c>
      <c r="H76" s="108">
        <f t="shared" si="16"/>
        <v>0</v>
      </c>
      <c r="I76" s="113" t="str">
        <f t="shared" si="20"/>
        <v/>
      </c>
      <c r="J76" s="113" t="str">
        <f t="shared" si="20"/>
        <v/>
      </c>
      <c r="K76" s="113" t="str">
        <f t="shared" si="20"/>
        <v/>
      </c>
      <c r="L76" s="113" t="str">
        <f t="shared" si="20"/>
        <v/>
      </c>
      <c r="Q76" s="101"/>
      <c r="R76" s="101"/>
      <c r="S76" s="101"/>
      <c r="T76" s="101"/>
      <c r="U76" s="101"/>
      <c r="V76" s="101"/>
    </row>
    <row r="77" spans="2:24" ht="12.75" customHeight="1" x14ac:dyDescent="0.2">
      <c r="B77" s="77" t="s">
        <v>58</v>
      </c>
      <c r="C77" s="102" t="s">
        <v>2</v>
      </c>
      <c r="D77" s="113" t="str">
        <f t="shared" si="17"/>
        <v/>
      </c>
      <c r="E77" s="99" t="str">
        <f t="shared" si="18"/>
        <v/>
      </c>
      <c r="F77" s="113" t="str">
        <f t="shared" si="19"/>
        <v/>
      </c>
      <c r="G77" s="113" t="str">
        <f t="shared" si="19"/>
        <v/>
      </c>
      <c r="H77" s="108">
        <f t="shared" si="16"/>
        <v>0</v>
      </c>
      <c r="I77" s="113" t="str">
        <f t="shared" si="20"/>
        <v/>
      </c>
      <c r="J77" s="113" t="str">
        <f t="shared" si="20"/>
        <v/>
      </c>
      <c r="K77" s="113" t="str">
        <f t="shared" si="20"/>
        <v/>
      </c>
      <c r="L77" s="113" t="str">
        <f t="shared" si="20"/>
        <v/>
      </c>
      <c r="Q77" s="101"/>
      <c r="R77" s="101"/>
      <c r="S77" s="101"/>
      <c r="T77" s="101"/>
      <c r="U77" s="101"/>
      <c r="V77" s="101"/>
    </row>
    <row r="78" spans="2:24" ht="12.75" customHeight="1" x14ac:dyDescent="0.2">
      <c r="B78" s="114" t="s">
        <v>1</v>
      </c>
      <c r="C78" s="115" t="s">
        <v>2</v>
      </c>
      <c r="D78" s="116">
        <f t="shared" ref="D78:H78" si="21">SUM(D70:D77)</f>
        <v>0</v>
      </c>
      <c r="E78" s="117">
        <f t="shared" si="21"/>
        <v>0</v>
      </c>
      <c r="F78" s="116">
        <f t="shared" si="21"/>
        <v>0</v>
      </c>
      <c r="G78" s="116">
        <f t="shared" si="21"/>
        <v>0</v>
      </c>
      <c r="H78" s="116">
        <f t="shared" si="21"/>
        <v>0</v>
      </c>
      <c r="I78" s="43">
        <f>SUM(I70:I77)</f>
        <v>0</v>
      </c>
      <c r="J78" s="43">
        <f>SUM(J70:J77)</f>
        <v>0</v>
      </c>
      <c r="K78" s="43">
        <f>SUM(K70:K77)</f>
        <v>0</v>
      </c>
      <c r="L78" s="43">
        <f>SUM(L70:L77)</f>
        <v>0</v>
      </c>
    </row>
    <row r="79" spans="2:24" ht="12.75" customHeight="1" x14ac:dyDescent="0.2"/>
    <row r="80" spans="2:24" ht="12.75" customHeight="1" x14ac:dyDescent="0.2">
      <c r="B80" s="109" t="s">
        <v>65</v>
      </c>
    </row>
    <row r="81" spans="2:9" ht="12.75" customHeight="1" x14ac:dyDescent="0.2">
      <c r="B81" s="310" t="str">
        <f>IF(B42=0,"",B42)</f>
        <v/>
      </c>
      <c r="C81" s="311"/>
      <c r="D81" s="311"/>
      <c r="E81" s="311"/>
      <c r="F81" s="311"/>
      <c r="G81" s="311"/>
      <c r="H81" s="311"/>
      <c r="I81" s="312"/>
    </row>
    <row r="82" spans="2:9" ht="12.75" customHeight="1" x14ac:dyDescent="0.2">
      <c r="B82" s="313"/>
      <c r="C82" s="314"/>
      <c r="D82" s="314"/>
      <c r="E82" s="314"/>
      <c r="F82" s="314"/>
      <c r="G82" s="314"/>
      <c r="H82" s="314"/>
      <c r="I82" s="315"/>
    </row>
    <row r="83" spans="2:9" ht="12.75" customHeight="1" x14ac:dyDescent="0.2">
      <c r="B83" s="313"/>
      <c r="C83" s="314"/>
      <c r="D83" s="314"/>
      <c r="E83" s="314"/>
      <c r="F83" s="314"/>
      <c r="G83" s="314"/>
      <c r="H83" s="314"/>
      <c r="I83" s="315"/>
    </row>
    <row r="84" spans="2:9" ht="12.75" customHeight="1" x14ac:dyDescent="0.2">
      <c r="B84" s="313"/>
      <c r="C84" s="314"/>
      <c r="D84" s="314"/>
      <c r="E84" s="314"/>
      <c r="F84" s="314"/>
      <c r="G84" s="314"/>
      <c r="H84" s="314"/>
      <c r="I84" s="315"/>
    </row>
    <row r="85" spans="2:9" ht="12.75" customHeight="1" x14ac:dyDescent="0.2">
      <c r="B85" s="313"/>
      <c r="C85" s="314"/>
      <c r="D85" s="314"/>
      <c r="E85" s="314"/>
      <c r="F85" s="314"/>
      <c r="G85" s="314"/>
      <c r="H85" s="314"/>
      <c r="I85" s="315"/>
    </row>
    <row r="86" spans="2:9" ht="12.75" customHeight="1" x14ac:dyDescent="0.2">
      <c r="B86" s="316"/>
      <c r="C86" s="317"/>
      <c r="D86" s="317"/>
      <c r="E86" s="317"/>
      <c r="F86" s="317"/>
      <c r="G86" s="317"/>
      <c r="H86" s="317"/>
      <c r="I86" s="318"/>
    </row>
    <row r="87" spans="2:9" ht="12.75" customHeight="1" x14ac:dyDescent="0.2">
      <c r="B87" s="105" t="s">
        <v>183</v>
      </c>
    </row>
    <row r="88" spans="2:9" ht="12.75" customHeight="1" x14ac:dyDescent="0.2"/>
  </sheetData>
  <sheetProtection algorithmName="SHA-512" hashValue="eT929EWZA9wjT1H/W4U9vF04Um3B6ZcKPgdIBDpUm7jhk0O6BvyZ+XRv5kZl3lcsOdpbylnrAbMPSAnwnFY7Fw==" saltValue="pPNsEnUZrOCwyYV99/XEVg==" spinCount="100000" sheet="1" selectLockedCells="1"/>
  <mergeCells count="30"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</mergeCells>
  <conditionalFormatting sqref="I13">
    <cfRule type="cellIs" dxfId="6" priority="11" operator="equal">
      <formula>""</formula>
    </cfRule>
  </conditionalFormatting>
  <conditionalFormatting sqref="I52">
    <cfRule type="cellIs" dxfId="5" priority="5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81F4EEE4-DB01-451E-81D7-15D107D4CB2B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34FD7BD1-C91B-4FCB-9202-05DA2D173562}"/>
    <dataValidation type="list" allowBlank="1" showInputMessage="1" showErrorMessage="1" sqref="D13" xr:uid="{8D769513-1A07-4392-A1C1-D99C77FBD6DC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Z129"/>
  <sheetViews>
    <sheetView showGridLines="0" zoomScaleNormal="100" zoomScaleSheetLayoutView="100" workbookViewId="0">
      <selection activeCell="N13" sqref="N13"/>
    </sheetView>
  </sheetViews>
  <sheetFormatPr defaultColWidth="0" defaultRowHeight="12.75" zeroHeight="1" x14ac:dyDescent="0.2"/>
  <cols>
    <col min="1" max="1" width="5" style="94" customWidth="1"/>
    <col min="2" max="2" width="30.140625" style="94" customWidth="1"/>
    <col min="3" max="10" width="15.42578125" style="94" customWidth="1"/>
    <col min="11" max="11" width="15.42578125" style="200" customWidth="1"/>
    <col min="12" max="14" width="15.42578125" style="94" customWidth="1"/>
    <col min="15" max="16" width="15.42578125" style="201" customWidth="1"/>
    <col min="17" max="17" width="5" style="94" customWidth="1"/>
    <col min="18" max="16384" width="9.140625" style="94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202" t="str">
        <f>IF('Struktura ulaganja-I'!B5=0,"Prenosi se s prve stranice",'Struktura ulaganja-I'!B5)</f>
        <v>Tablice klijenta-izravno-inv</v>
      </c>
    </row>
    <row r="6" spans="1:20" x14ac:dyDescent="0.2">
      <c r="B6" s="203" t="s">
        <v>254</v>
      </c>
    </row>
    <row r="7" spans="1:20" s="206" customFormat="1" x14ac:dyDescent="0.2">
      <c r="A7" s="204"/>
      <c r="B7" s="205" t="str">
        <f>IF('Struktura ulaganja-I'!B7=0,"Prenosi se s prve stranice",'Struktura ulaganja-I'!B7)</f>
        <v>Prenosi se s prve stranice</v>
      </c>
      <c r="J7" s="207"/>
      <c r="K7" s="208"/>
      <c r="L7" s="207"/>
      <c r="M7" s="207"/>
      <c r="N7" s="207"/>
      <c r="O7" s="207"/>
      <c r="P7" s="207"/>
      <c r="Q7" s="207"/>
      <c r="R7" s="207"/>
      <c r="S7" s="207"/>
      <c r="T7" s="207"/>
    </row>
    <row r="8" spans="1:20" x14ac:dyDescent="0.2">
      <c r="B8" s="203" t="s">
        <v>255</v>
      </c>
    </row>
    <row r="9" spans="1:20" x14ac:dyDescent="0.2">
      <c r="B9" s="209" t="str">
        <f>IF('Struktura ulaganja-I'!B9=0,"Prenosi se s prve stranice",'Struktura ulaganja-I'!B9)</f>
        <v>Prenosi se s prve stranice</v>
      </c>
    </row>
    <row r="10" spans="1:20" x14ac:dyDescent="0.2">
      <c r="B10" s="209"/>
      <c r="C10" s="210"/>
    </row>
    <row r="11" spans="1:20" x14ac:dyDescent="0.2">
      <c r="B11" s="211" t="s">
        <v>61</v>
      </c>
      <c r="C11" s="211"/>
      <c r="D11" s="212"/>
      <c r="E11" s="212"/>
      <c r="F11" s="212"/>
      <c r="G11" s="212"/>
      <c r="H11" s="212"/>
      <c r="I11" s="212"/>
      <c r="J11" s="212"/>
      <c r="K11" s="213"/>
      <c r="L11" s="212"/>
      <c r="M11" s="212"/>
      <c r="N11" s="212"/>
    </row>
    <row r="12" spans="1:20" x14ac:dyDescent="0.2">
      <c r="B12" s="214"/>
      <c r="C12" s="201"/>
      <c r="D12" s="201"/>
      <c r="E12" s="201"/>
      <c r="F12" s="201"/>
      <c r="G12" s="201"/>
      <c r="H12" s="201"/>
      <c r="I12" s="201"/>
      <c r="J12" s="201"/>
      <c r="K12" s="215"/>
      <c r="L12" s="201"/>
      <c r="M12" s="201"/>
      <c r="N12" s="201"/>
    </row>
    <row r="13" spans="1:20" x14ac:dyDescent="0.2">
      <c r="B13" s="95" t="s">
        <v>202</v>
      </c>
      <c r="C13" s="216"/>
      <c r="D13" s="216"/>
      <c r="E13" s="216"/>
      <c r="F13" s="216"/>
      <c r="G13" s="216"/>
      <c r="H13" s="217"/>
      <c r="I13" s="218"/>
      <c r="M13" s="219" t="s">
        <v>72</v>
      </c>
      <c r="N13" s="220"/>
    </row>
    <row r="14" spans="1:20" x14ac:dyDescent="0.2">
      <c r="B14" s="327" t="s">
        <v>36</v>
      </c>
      <c r="C14" s="327" t="s">
        <v>21</v>
      </c>
      <c r="D14" s="342" t="s">
        <v>30</v>
      </c>
      <c r="E14" s="342" t="s">
        <v>223</v>
      </c>
      <c r="F14" s="349" t="s">
        <v>205</v>
      </c>
      <c r="G14" s="352" t="s">
        <v>206</v>
      </c>
      <c r="H14" s="352" t="s">
        <v>207</v>
      </c>
      <c r="I14" s="283" t="s">
        <v>222</v>
      </c>
      <c r="J14" s="283" t="s">
        <v>24</v>
      </c>
      <c r="K14" s="355" t="s">
        <v>16</v>
      </c>
      <c r="L14" s="345" t="s">
        <v>15</v>
      </c>
      <c r="M14" s="345" t="s">
        <v>47</v>
      </c>
      <c r="N14" s="283" t="s">
        <v>210</v>
      </c>
    </row>
    <row r="15" spans="1:20" x14ac:dyDescent="0.2">
      <c r="B15" s="327"/>
      <c r="C15" s="327"/>
      <c r="D15" s="342"/>
      <c r="E15" s="342"/>
      <c r="F15" s="350"/>
      <c r="G15" s="353"/>
      <c r="H15" s="346"/>
      <c r="I15" s="346"/>
      <c r="J15" s="347"/>
      <c r="K15" s="356"/>
      <c r="L15" s="346"/>
      <c r="M15" s="346"/>
      <c r="N15" s="346"/>
    </row>
    <row r="16" spans="1:20" x14ac:dyDescent="0.2">
      <c r="B16" s="327"/>
      <c r="C16" s="327"/>
      <c r="D16" s="343"/>
      <c r="E16" s="342"/>
      <c r="F16" s="351"/>
      <c r="G16" s="354"/>
      <c r="H16" s="271"/>
      <c r="I16" s="271"/>
      <c r="J16" s="348"/>
      <c r="K16" s="357"/>
      <c r="L16" s="271"/>
      <c r="M16" s="271"/>
      <c r="N16" s="271"/>
    </row>
    <row r="17" spans="1:14" x14ac:dyDescent="0.2">
      <c r="B17" s="119" t="s">
        <v>218</v>
      </c>
      <c r="C17" s="148"/>
      <c r="D17" s="221"/>
      <c r="E17" s="148"/>
      <c r="F17" s="148"/>
      <c r="G17" s="221"/>
      <c r="H17" s="148"/>
      <c r="I17" s="148"/>
      <c r="J17" s="148"/>
      <c r="K17" s="222"/>
      <c r="L17" s="148"/>
      <c r="M17" s="148"/>
      <c r="N17" s="223"/>
    </row>
    <row r="18" spans="1:14" x14ac:dyDescent="0.2">
      <c r="B18" s="100"/>
      <c r="C18" s="120"/>
      <c r="D18" s="224"/>
      <c r="E18" s="225"/>
      <c r="F18" s="226"/>
      <c r="G18" s="227" t="str">
        <f>IF(F18/7.5345=0,"",F18/7.5345)</f>
        <v/>
      </c>
      <c r="H18" s="225"/>
      <c r="I18" s="224"/>
      <c r="J18" s="224"/>
      <c r="K18" s="97"/>
      <c r="L18" s="199"/>
      <c r="M18" s="199"/>
      <c r="N18" s="124"/>
    </row>
    <row r="19" spans="1:14" x14ac:dyDescent="0.2">
      <c r="B19" s="100"/>
      <c r="C19" s="120"/>
      <c r="D19" s="224"/>
      <c r="E19" s="225"/>
      <c r="F19" s="225"/>
      <c r="G19" s="227" t="str">
        <f t="shared" ref="G19:G29" si="0">IF(F19/7.5345=0,"",F19/7.5345)</f>
        <v/>
      </c>
      <c r="H19" s="225"/>
      <c r="I19" s="224"/>
      <c r="J19" s="224"/>
      <c r="K19" s="97"/>
      <c r="L19" s="199"/>
      <c r="M19" s="199"/>
      <c r="N19" s="60"/>
    </row>
    <row r="20" spans="1:14" x14ac:dyDescent="0.2">
      <c r="B20" s="100"/>
      <c r="C20" s="120"/>
      <c r="D20" s="224"/>
      <c r="E20" s="225"/>
      <c r="F20" s="225"/>
      <c r="G20" s="227" t="str">
        <f t="shared" si="0"/>
        <v/>
      </c>
      <c r="H20" s="225"/>
      <c r="I20" s="224"/>
      <c r="J20" s="224"/>
      <c r="K20" s="97"/>
      <c r="L20" s="199"/>
      <c r="M20" s="199"/>
      <c r="N20" s="60"/>
    </row>
    <row r="21" spans="1:14" x14ac:dyDescent="0.2">
      <c r="B21" s="100"/>
      <c r="C21" s="120"/>
      <c r="D21" s="224"/>
      <c r="E21" s="225"/>
      <c r="F21" s="225"/>
      <c r="G21" s="227" t="str">
        <f t="shared" si="0"/>
        <v/>
      </c>
      <c r="H21" s="225"/>
      <c r="I21" s="224"/>
      <c r="J21" s="224"/>
      <c r="K21" s="97"/>
      <c r="L21" s="199"/>
      <c r="M21" s="199"/>
      <c r="N21" s="60"/>
    </row>
    <row r="22" spans="1:14" x14ac:dyDescent="0.2">
      <c r="B22" s="100"/>
      <c r="C22" s="120"/>
      <c r="D22" s="224"/>
      <c r="E22" s="225"/>
      <c r="F22" s="225"/>
      <c r="G22" s="227" t="str">
        <f t="shared" si="0"/>
        <v/>
      </c>
      <c r="H22" s="225"/>
      <c r="I22" s="224"/>
      <c r="J22" s="224"/>
      <c r="K22" s="97"/>
      <c r="L22" s="199"/>
      <c r="M22" s="199"/>
      <c r="N22" s="60"/>
    </row>
    <row r="23" spans="1:14" x14ac:dyDescent="0.2">
      <c r="A23" s="204"/>
      <c r="B23" s="100"/>
      <c r="C23" s="120"/>
      <c r="D23" s="224"/>
      <c r="E23" s="225"/>
      <c r="F23" s="225"/>
      <c r="G23" s="227" t="str">
        <f t="shared" si="0"/>
        <v/>
      </c>
      <c r="H23" s="225"/>
      <c r="I23" s="224"/>
      <c r="J23" s="224"/>
      <c r="K23" s="97"/>
      <c r="L23" s="199"/>
      <c r="M23" s="199"/>
      <c r="N23" s="60"/>
    </row>
    <row r="24" spans="1:14" x14ac:dyDescent="0.2">
      <c r="A24" s="228"/>
      <c r="B24" s="100"/>
      <c r="C24" s="120"/>
      <c r="D24" s="224"/>
      <c r="E24" s="225"/>
      <c r="F24" s="225"/>
      <c r="G24" s="227" t="str">
        <f t="shared" si="0"/>
        <v/>
      </c>
      <c r="H24" s="225"/>
      <c r="I24" s="224"/>
      <c r="J24" s="224"/>
      <c r="K24" s="97"/>
      <c r="L24" s="199"/>
      <c r="M24" s="199"/>
      <c r="N24" s="60"/>
    </row>
    <row r="25" spans="1:14" x14ac:dyDescent="0.2">
      <c r="B25" s="100"/>
      <c r="C25" s="120"/>
      <c r="D25" s="224"/>
      <c r="E25" s="225"/>
      <c r="F25" s="225"/>
      <c r="G25" s="227" t="str">
        <f t="shared" si="0"/>
        <v/>
      </c>
      <c r="H25" s="225"/>
      <c r="I25" s="224"/>
      <c r="J25" s="224"/>
      <c r="K25" s="97"/>
      <c r="L25" s="199"/>
      <c r="M25" s="199"/>
      <c r="N25" s="60"/>
    </row>
    <row r="26" spans="1:14" x14ac:dyDescent="0.2">
      <c r="B26" s="100"/>
      <c r="C26" s="120"/>
      <c r="D26" s="224"/>
      <c r="E26" s="225"/>
      <c r="F26" s="225"/>
      <c r="G26" s="227" t="str">
        <f t="shared" si="0"/>
        <v/>
      </c>
      <c r="H26" s="225"/>
      <c r="I26" s="224"/>
      <c r="J26" s="224"/>
      <c r="K26" s="97"/>
      <c r="L26" s="199"/>
      <c r="M26" s="199"/>
      <c r="N26" s="60"/>
    </row>
    <row r="27" spans="1:14" x14ac:dyDescent="0.2">
      <c r="B27" s="100"/>
      <c r="C27" s="120"/>
      <c r="D27" s="224"/>
      <c r="E27" s="225"/>
      <c r="F27" s="225"/>
      <c r="G27" s="227" t="str">
        <f t="shared" si="0"/>
        <v/>
      </c>
      <c r="H27" s="225"/>
      <c r="I27" s="224"/>
      <c r="J27" s="224"/>
      <c r="K27" s="97"/>
      <c r="L27" s="199"/>
      <c r="M27" s="199"/>
      <c r="N27" s="60"/>
    </row>
    <row r="28" spans="1:14" x14ac:dyDescent="0.2">
      <c r="B28" s="100"/>
      <c r="C28" s="120"/>
      <c r="D28" s="224"/>
      <c r="E28" s="225"/>
      <c r="F28" s="225"/>
      <c r="G28" s="227" t="str">
        <f t="shared" si="0"/>
        <v/>
      </c>
      <c r="H28" s="225"/>
      <c r="I28" s="224"/>
      <c r="J28" s="224"/>
      <c r="K28" s="97"/>
      <c r="L28" s="199"/>
      <c r="M28" s="199"/>
      <c r="N28" s="60"/>
    </row>
    <row r="29" spans="1:14" x14ac:dyDescent="0.2">
      <c r="B29" s="100"/>
      <c r="C29" s="120"/>
      <c r="D29" s="224"/>
      <c r="E29" s="225"/>
      <c r="F29" s="225"/>
      <c r="G29" s="227" t="str">
        <f t="shared" si="0"/>
        <v/>
      </c>
      <c r="H29" s="225"/>
      <c r="I29" s="224"/>
      <c r="J29" s="224"/>
      <c r="K29" s="97"/>
      <c r="L29" s="199"/>
      <c r="M29" s="199"/>
      <c r="N29" s="60"/>
    </row>
    <row r="30" spans="1:14" x14ac:dyDescent="0.2">
      <c r="B30" s="129" t="s">
        <v>1</v>
      </c>
      <c r="C30" s="129"/>
      <c r="D30" s="229" t="s">
        <v>2</v>
      </c>
      <c r="E30" s="230">
        <f>SUM(E18:E29)</f>
        <v>0</v>
      </c>
      <c r="F30" s="230">
        <f>SUM(F18:F29)</f>
        <v>0</v>
      </c>
      <c r="G30" s="230">
        <f>SUM(G18:G29)</f>
        <v>0</v>
      </c>
      <c r="H30" s="230">
        <f>SUM(H18:H29)</f>
        <v>0</v>
      </c>
      <c r="I30" s="229" t="s">
        <v>2</v>
      </c>
      <c r="J30" s="229" t="s">
        <v>2</v>
      </c>
      <c r="K30" s="231" t="s">
        <v>2</v>
      </c>
      <c r="L30" s="126" t="s">
        <v>2</v>
      </c>
      <c r="M30" s="126"/>
      <c r="N30" s="126" t="s">
        <v>2</v>
      </c>
    </row>
    <row r="31" spans="1:14" x14ac:dyDescent="0.2">
      <c r="B31" s="119" t="s">
        <v>219</v>
      </c>
      <c r="C31" s="148"/>
      <c r="D31" s="148"/>
      <c r="E31" s="148"/>
      <c r="F31" s="148"/>
      <c r="G31" s="148"/>
      <c r="H31" s="148"/>
      <c r="I31" s="148"/>
      <c r="J31" s="148"/>
      <c r="K31" s="222"/>
      <c r="L31" s="232"/>
      <c r="M31" s="148"/>
      <c r="N31" s="223"/>
    </row>
    <row r="32" spans="1:14" x14ac:dyDescent="0.2">
      <c r="B32" s="100"/>
      <c r="C32" s="120"/>
      <c r="D32" s="224"/>
      <c r="E32" s="225"/>
      <c r="F32" s="226"/>
      <c r="G32" s="227" t="str">
        <f>IF(F32/7.5345=0,"",F32/7.5345)</f>
        <v/>
      </c>
      <c r="H32" s="225"/>
      <c r="I32" s="224"/>
      <c r="J32" s="224"/>
      <c r="K32" s="97"/>
      <c r="L32" s="199"/>
      <c r="M32" s="199"/>
      <c r="N32" s="60"/>
    </row>
    <row r="33" spans="2:26" x14ac:dyDescent="0.2">
      <c r="B33" s="100"/>
      <c r="C33" s="120"/>
      <c r="D33" s="224"/>
      <c r="E33" s="225"/>
      <c r="F33" s="225"/>
      <c r="G33" s="227" t="str">
        <f t="shared" ref="G33:G43" si="1">IF(F33/7.5345=0,"",F33/7.5345)</f>
        <v/>
      </c>
      <c r="H33" s="225"/>
      <c r="I33" s="224"/>
      <c r="J33" s="224"/>
      <c r="K33" s="97"/>
      <c r="L33" s="199"/>
      <c r="M33" s="199"/>
      <c r="N33" s="60"/>
    </row>
    <row r="34" spans="2:26" x14ac:dyDescent="0.2">
      <c r="B34" s="100"/>
      <c r="C34" s="120"/>
      <c r="D34" s="224"/>
      <c r="E34" s="225"/>
      <c r="F34" s="225"/>
      <c r="G34" s="227" t="str">
        <f t="shared" si="1"/>
        <v/>
      </c>
      <c r="H34" s="225"/>
      <c r="I34" s="224"/>
      <c r="J34" s="224"/>
      <c r="K34" s="97"/>
      <c r="L34" s="199"/>
      <c r="M34" s="199"/>
      <c r="N34" s="60"/>
    </row>
    <row r="35" spans="2:26" x14ac:dyDescent="0.2">
      <c r="B35" s="100"/>
      <c r="C35" s="120"/>
      <c r="D35" s="224"/>
      <c r="E35" s="225"/>
      <c r="F35" s="225"/>
      <c r="G35" s="227" t="str">
        <f t="shared" si="1"/>
        <v/>
      </c>
      <c r="H35" s="225"/>
      <c r="I35" s="224"/>
      <c r="J35" s="224"/>
      <c r="K35" s="97"/>
      <c r="L35" s="199"/>
      <c r="M35" s="199"/>
      <c r="N35" s="60"/>
    </row>
    <row r="36" spans="2:26" x14ac:dyDescent="0.2">
      <c r="B36" s="100"/>
      <c r="C36" s="120"/>
      <c r="D36" s="224"/>
      <c r="E36" s="225"/>
      <c r="F36" s="225"/>
      <c r="G36" s="227" t="str">
        <f t="shared" si="1"/>
        <v/>
      </c>
      <c r="H36" s="225"/>
      <c r="I36" s="224"/>
      <c r="J36" s="224"/>
      <c r="K36" s="97"/>
      <c r="L36" s="199"/>
      <c r="M36" s="199"/>
      <c r="N36" s="60"/>
    </row>
    <row r="37" spans="2:26" x14ac:dyDescent="0.2">
      <c r="B37" s="100"/>
      <c r="C37" s="120"/>
      <c r="D37" s="224"/>
      <c r="E37" s="225"/>
      <c r="F37" s="225"/>
      <c r="G37" s="227" t="str">
        <f t="shared" si="1"/>
        <v/>
      </c>
      <c r="H37" s="225"/>
      <c r="I37" s="224"/>
      <c r="J37" s="224"/>
      <c r="K37" s="97"/>
      <c r="L37" s="199"/>
      <c r="M37" s="199"/>
      <c r="N37" s="60"/>
    </row>
    <row r="38" spans="2:26" x14ac:dyDescent="0.2">
      <c r="B38" s="100"/>
      <c r="C38" s="120"/>
      <c r="D38" s="224"/>
      <c r="E38" s="225"/>
      <c r="F38" s="225"/>
      <c r="G38" s="227" t="str">
        <f t="shared" si="1"/>
        <v/>
      </c>
      <c r="H38" s="225"/>
      <c r="I38" s="224"/>
      <c r="J38" s="224"/>
      <c r="K38" s="97"/>
      <c r="L38" s="199"/>
      <c r="M38" s="199"/>
      <c r="N38" s="60"/>
    </row>
    <row r="39" spans="2:26" x14ac:dyDescent="0.2">
      <c r="B39" s="100"/>
      <c r="C39" s="120"/>
      <c r="D39" s="224"/>
      <c r="E39" s="225"/>
      <c r="F39" s="225"/>
      <c r="G39" s="227" t="str">
        <f t="shared" si="1"/>
        <v/>
      </c>
      <c r="H39" s="225"/>
      <c r="I39" s="224"/>
      <c r="J39" s="224"/>
      <c r="K39" s="97"/>
      <c r="L39" s="199"/>
      <c r="M39" s="199"/>
      <c r="N39" s="60"/>
    </row>
    <row r="40" spans="2:26" x14ac:dyDescent="0.2">
      <c r="B40" s="100"/>
      <c r="C40" s="120"/>
      <c r="D40" s="224"/>
      <c r="E40" s="225"/>
      <c r="F40" s="225"/>
      <c r="G40" s="227" t="str">
        <f t="shared" si="1"/>
        <v/>
      </c>
      <c r="H40" s="225"/>
      <c r="I40" s="224"/>
      <c r="J40" s="224"/>
      <c r="K40" s="97"/>
      <c r="L40" s="199"/>
      <c r="M40" s="199"/>
      <c r="N40" s="60"/>
    </row>
    <row r="41" spans="2:26" x14ac:dyDescent="0.2">
      <c r="B41" s="100"/>
      <c r="C41" s="120"/>
      <c r="D41" s="224"/>
      <c r="E41" s="225"/>
      <c r="F41" s="225"/>
      <c r="G41" s="227" t="str">
        <f t="shared" si="1"/>
        <v/>
      </c>
      <c r="H41" s="225"/>
      <c r="I41" s="224"/>
      <c r="J41" s="224"/>
      <c r="K41" s="97"/>
      <c r="L41" s="199"/>
      <c r="M41" s="199"/>
      <c r="N41" s="60"/>
    </row>
    <row r="42" spans="2:26" x14ac:dyDescent="0.2">
      <c r="B42" s="100"/>
      <c r="C42" s="120"/>
      <c r="D42" s="224"/>
      <c r="E42" s="225"/>
      <c r="F42" s="225"/>
      <c r="G42" s="227" t="str">
        <f t="shared" si="1"/>
        <v/>
      </c>
      <c r="H42" s="225"/>
      <c r="I42" s="224"/>
      <c r="J42" s="224"/>
      <c r="K42" s="97"/>
      <c r="L42" s="199"/>
      <c r="M42" s="199"/>
      <c r="N42" s="60"/>
    </row>
    <row r="43" spans="2:26" x14ac:dyDescent="0.2">
      <c r="B43" s="100"/>
      <c r="C43" s="120"/>
      <c r="D43" s="224"/>
      <c r="E43" s="225"/>
      <c r="F43" s="225"/>
      <c r="G43" s="227" t="str">
        <f t="shared" si="1"/>
        <v/>
      </c>
      <c r="H43" s="225"/>
      <c r="I43" s="224"/>
      <c r="J43" s="224"/>
      <c r="K43" s="97"/>
      <c r="L43" s="199"/>
      <c r="M43" s="199"/>
      <c r="N43" s="60"/>
    </row>
    <row r="44" spans="2:26" x14ac:dyDescent="0.2">
      <c r="B44" s="129" t="s">
        <v>1</v>
      </c>
      <c r="C44" s="129"/>
      <c r="D44" s="229" t="s">
        <v>2</v>
      </c>
      <c r="E44" s="230">
        <f>SUM(E32:E43)</f>
        <v>0</v>
      </c>
      <c r="F44" s="230">
        <f>SUM(F32:F43)</f>
        <v>0</v>
      </c>
      <c r="G44" s="230">
        <f>SUM(G32:G43)</f>
        <v>0</v>
      </c>
      <c r="H44" s="230">
        <f>SUM(H32:H43)</f>
        <v>0</v>
      </c>
      <c r="I44" s="229" t="s">
        <v>2</v>
      </c>
      <c r="J44" s="229" t="s">
        <v>2</v>
      </c>
      <c r="K44" s="231" t="s">
        <v>2</v>
      </c>
      <c r="L44" s="126" t="s">
        <v>2</v>
      </c>
      <c r="M44" s="126"/>
      <c r="N44" s="126" t="s">
        <v>2</v>
      </c>
    </row>
    <row r="45" spans="2:26" x14ac:dyDescent="0.2"/>
    <row r="46" spans="2:26" x14ac:dyDescent="0.2">
      <c r="B46" s="127" t="s">
        <v>147</v>
      </c>
      <c r="Q46" s="201"/>
      <c r="R46" s="201"/>
      <c r="S46" s="201"/>
      <c r="T46" s="201"/>
      <c r="U46" s="201"/>
      <c r="V46" s="201"/>
      <c r="W46" s="201"/>
      <c r="X46" s="201"/>
      <c r="Y46" s="201"/>
      <c r="Z46" s="201"/>
    </row>
    <row r="47" spans="2:26" x14ac:dyDescent="0.2">
      <c r="B47" s="268" t="s">
        <v>36</v>
      </c>
      <c r="C47" s="277" t="s">
        <v>99</v>
      </c>
      <c r="D47" s="296"/>
      <c r="E47" s="268" t="s">
        <v>100</v>
      </c>
      <c r="F47" s="337"/>
      <c r="G47" s="268" t="s">
        <v>101</v>
      </c>
      <c r="H47" s="337"/>
      <c r="I47" s="277" t="s">
        <v>275</v>
      </c>
      <c r="J47" s="339"/>
      <c r="K47" s="277" t="s">
        <v>102</v>
      </c>
      <c r="L47" s="339"/>
      <c r="M47" s="277" t="s">
        <v>162</v>
      </c>
      <c r="N47" s="339"/>
      <c r="O47" s="277" t="s">
        <v>17</v>
      </c>
      <c r="P47" s="339"/>
      <c r="Q47" s="201"/>
      <c r="R47" s="201"/>
      <c r="S47" s="201"/>
      <c r="T47" s="201"/>
      <c r="U47" s="201"/>
      <c r="V47" s="201"/>
      <c r="W47" s="201"/>
      <c r="X47" s="201"/>
      <c r="Y47" s="201"/>
      <c r="Z47" s="201"/>
    </row>
    <row r="48" spans="2:26" x14ac:dyDescent="0.2">
      <c r="B48" s="268"/>
      <c r="C48" s="344"/>
      <c r="D48" s="300"/>
      <c r="E48" s="337"/>
      <c r="F48" s="337"/>
      <c r="G48" s="337"/>
      <c r="H48" s="337"/>
      <c r="I48" s="340"/>
      <c r="J48" s="341"/>
      <c r="K48" s="340"/>
      <c r="L48" s="341"/>
      <c r="M48" s="340"/>
      <c r="N48" s="341"/>
      <c r="O48" s="340"/>
      <c r="P48" s="341"/>
      <c r="Q48" s="201"/>
      <c r="R48" s="201"/>
      <c r="S48" s="201"/>
      <c r="T48" s="201"/>
      <c r="U48" s="201"/>
      <c r="V48" s="201"/>
      <c r="W48" s="201"/>
      <c r="X48" s="201"/>
      <c r="Y48" s="201"/>
      <c r="Z48" s="201"/>
    </row>
    <row r="49" spans="2:26" x14ac:dyDescent="0.2">
      <c r="B49" s="128" t="s">
        <v>18</v>
      </c>
      <c r="C49" s="233" t="s">
        <v>203</v>
      </c>
      <c r="D49" s="233" t="s">
        <v>204</v>
      </c>
      <c r="E49" s="233" t="s">
        <v>203</v>
      </c>
      <c r="F49" s="233" t="s">
        <v>204</v>
      </c>
      <c r="G49" s="233" t="s">
        <v>203</v>
      </c>
      <c r="H49" s="233" t="s">
        <v>204</v>
      </c>
      <c r="I49" s="233" t="s">
        <v>203</v>
      </c>
      <c r="J49" s="233" t="s">
        <v>204</v>
      </c>
      <c r="K49" s="233" t="s">
        <v>203</v>
      </c>
      <c r="L49" s="233" t="s">
        <v>204</v>
      </c>
      <c r="M49" s="233" t="s">
        <v>203</v>
      </c>
      <c r="N49" s="233" t="s">
        <v>204</v>
      </c>
      <c r="O49" s="233" t="s">
        <v>203</v>
      </c>
      <c r="P49" s="233" t="s">
        <v>204</v>
      </c>
      <c r="Q49" s="201"/>
      <c r="R49" s="201"/>
      <c r="S49" s="201"/>
      <c r="T49" s="201"/>
      <c r="U49" s="201"/>
      <c r="V49" s="201"/>
      <c r="W49" s="201"/>
      <c r="X49" s="201"/>
      <c r="Y49" s="201"/>
      <c r="Z49" s="201"/>
    </row>
    <row r="50" spans="2:26" x14ac:dyDescent="0.2">
      <c r="B50" s="77" t="str">
        <f t="shared" ref="B50:B61" si="2">IF(B18=0,"",B18)</f>
        <v/>
      </c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01"/>
      <c r="R50" s="201"/>
      <c r="S50" s="201"/>
      <c r="T50" s="201"/>
      <c r="U50" s="201"/>
      <c r="V50" s="201"/>
      <c r="W50" s="201"/>
      <c r="X50" s="201"/>
      <c r="Y50" s="201"/>
      <c r="Z50" s="201"/>
    </row>
    <row r="51" spans="2:26" x14ac:dyDescent="0.2">
      <c r="B51" s="77" t="str">
        <f t="shared" si="2"/>
        <v/>
      </c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01"/>
      <c r="R51" s="201"/>
      <c r="S51" s="201"/>
      <c r="T51" s="201"/>
      <c r="U51" s="201"/>
      <c r="V51" s="201"/>
      <c r="W51" s="201"/>
      <c r="X51" s="201"/>
      <c r="Y51" s="201"/>
      <c r="Z51" s="201"/>
    </row>
    <row r="52" spans="2:26" x14ac:dyDescent="0.2">
      <c r="B52" s="77" t="str">
        <f t="shared" si="2"/>
        <v/>
      </c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01"/>
      <c r="R52" s="201"/>
      <c r="S52" s="201"/>
      <c r="T52" s="201"/>
      <c r="U52" s="201"/>
      <c r="V52" s="201"/>
      <c r="W52" s="201"/>
      <c r="X52" s="201"/>
      <c r="Y52" s="201"/>
      <c r="Z52" s="201"/>
    </row>
    <row r="53" spans="2:26" x14ac:dyDescent="0.2">
      <c r="B53" s="77" t="str">
        <f t="shared" si="2"/>
        <v/>
      </c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01"/>
      <c r="R53" s="201"/>
      <c r="S53" s="201"/>
      <c r="T53" s="201"/>
      <c r="U53" s="201"/>
      <c r="V53" s="201"/>
      <c r="W53" s="201"/>
      <c r="X53" s="201"/>
      <c r="Y53" s="201"/>
      <c r="Z53" s="201"/>
    </row>
    <row r="54" spans="2:26" x14ac:dyDescent="0.2">
      <c r="B54" s="77" t="str">
        <f t="shared" si="2"/>
        <v/>
      </c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01"/>
      <c r="R54" s="201"/>
      <c r="S54" s="201"/>
      <c r="T54" s="201"/>
      <c r="U54" s="201"/>
      <c r="V54" s="201"/>
      <c r="W54" s="201"/>
      <c r="X54" s="201"/>
      <c r="Y54" s="201"/>
      <c r="Z54" s="201"/>
    </row>
    <row r="55" spans="2:26" x14ac:dyDescent="0.2">
      <c r="B55" s="77" t="str">
        <f t="shared" si="2"/>
        <v/>
      </c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01"/>
      <c r="R55" s="201"/>
      <c r="S55" s="201"/>
      <c r="T55" s="201"/>
      <c r="U55" s="201"/>
      <c r="V55" s="201"/>
      <c r="W55" s="201"/>
      <c r="X55" s="201"/>
      <c r="Y55" s="201"/>
      <c r="Z55" s="201"/>
    </row>
    <row r="56" spans="2:26" x14ac:dyDescent="0.2">
      <c r="B56" s="77" t="str">
        <f t="shared" si="2"/>
        <v/>
      </c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01"/>
      <c r="R56" s="201"/>
      <c r="S56" s="201"/>
      <c r="T56" s="201"/>
      <c r="U56" s="201"/>
      <c r="V56" s="201"/>
      <c r="W56" s="201"/>
      <c r="X56" s="201"/>
      <c r="Y56" s="201"/>
      <c r="Z56" s="201"/>
    </row>
    <row r="57" spans="2:26" x14ac:dyDescent="0.2">
      <c r="B57" s="77" t="str">
        <f t="shared" si="2"/>
        <v/>
      </c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01"/>
      <c r="R57" s="201"/>
      <c r="S57" s="201"/>
      <c r="T57" s="201"/>
      <c r="U57" s="201"/>
      <c r="V57" s="201"/>
      <c r="W57" s="201"/>
      <c r="X57" s="201"/>
      <c r="Y57" s="201"/>
      <c r="Z57" s="201"/>
    </row>
    <row r="58" spans="2:26" x14ac:dyDescent="0.2">
      <c r="B58" s="77" t="str">
        <f t="shared" si="2"/>
        <v/>
      </c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01"/>
      <c r="R58" s="201"/>
      <c r="S58" s="201"/>
      <c r="T58" s="201"/>
      <c r="U58" s="201"/>
      <c r="V58" s="201"/>
      <c r="W58" s="201"/>
      <c r="X58" s="201"/>
      <c r="Y58" s="201"/>
      <c r="Z58" s="201"/>
    </row>
    <row r="59" spans="2:26" x14ac:dyDescent="0.2">
      <c r="B59" s="77" t="str">
        <f t="shared" si="2"/>
        <v/>
      </c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01"/>
      <c r="R59" s="201"/>
      <c r="S59" s="201"/>
      <c r="T59" s="201"/>
      <c r="U59" s="201"/>
      <c r="V59" s="201"/>
      <c r="W59" s="201"/>
      <c r="X59" s="201"/>
      <c r="Y59" s="201"/>
      <c r="Z59" s="201"/>
    </row>
    <row r="60" spans="2:26" x14ac:dyDescent="0.2">
      <c r="B60" s="77" t="str">
        <f t="shared" si="2"/>
        <v/>
      </c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01"/>
      <c r="R60" s="201"/>
      <c r="S60" s="201"/>
      <c r="T60" s="201"/>
      <c r="U60" s="201"/>
      <c r="V60" s="201"/>
      <c r="W60" s="201"/>
      <c r="X60" s="201"/>
      <c r="Y60" s="201"/>
      <c r="Z60" s="201"/>
    </row>
    <row r="61" spans="2:26" x14ac:dyDescent="0.2">
      <c r="B61" s="77" t="str">
        <f t="shared" si="2"/>
        <v/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01"/>
      <c r="R61" s="201"/>
      <c r="S61" s="201"/>
      <c r="T61" s="201"/>
      <c r="U61" s="201"/>
      <c r="V61" s="201"/>
      <c r="W61" s="201"/>
      <c r="X61" s="201"/>
      <c r="Y61" s="201"/>
      <c r="Z61" s="201"/>
    </row>
    <row r="62" spans="2:26" x14ac:dyDescent="0.2">
      <c r="B62" s="129" t="s">
        <v>1</v>
      </c>
      <c r="C62" s="230">
        <f t="shared" ref="C62:J62" si="3">SUM(C50:C61)</f>
        <v>0</v>
      </c>
      <c r="D62" s="230">
        <f t="shared" si="3"/>
        <v>0</v>
      </c>
      <c r="E62" s="230">
        <f t="shared" si="3"/>
        <v>0</v>
      </c>
      <c r="F62" s="230">
        <f t="shared" si="3"/>
        <v>0</v>
      </c>
      <c r="G62" s="230">
        <f t="shared" si="3"/>
        <v>0</v>
      </c>
      <c r="H62" s="230">
        <f t="shared" si="3"/>
        <v>0</v>
      </c>
      <c r="I62" s="230">
        <f t="shared" si="3"/>
        <v>0</v>
      </c>
      <c r="J62" s="230">
        <f t="shared" si="3"/>
        <v>0</v>
      </c>
      <c r="K62" s="230">
        <f>SUM(J50:J61)</f>
        <v>0</v>
      </c>
      <c r="L62" s="230">
        <f>SUM(L50:L61)</f>
        <v>0</v>
      </c>
      <c r="M62" s="230">
        <f>SUM(M50:M61)</f>
        <v>0</v>
      </c>
      <c r="N62" s="230">
        <f>SUM(N50:N61)</f>
        <v>0</v>
      </c>
      <c r="O62" s="230">
        <f>SUM(O50:O61)</f>
        <v>0</v>
      </c>
      <c r="P62" s="230">
        <f>SUM(P50:P61)</f>
        <v>0</v>
      </c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2:26" x14ac:dyDescent="0.2">
      <c r="B63" s="129" t="s">
        <v>19</v>
      </c>
      <c r="C63" s="233" t="s">
        <v>203</v>
      </c>
      <c r="D63" s="233" t="s">
        <v>204</v>
      </c>
      <c r="E63" s="233" t="s">
        <v>203</v>
      </c>
      <c r="F63" s="233" t="s">
        <v>204</v>
      </c>
      <c r="G63" s="233" t="s">
        <v>203</v>
      </c>
      <c r="H63" s="233" t="s">
        <v>204</v>
      </c>
      <c r="I63" s="233" t="s">
        <v>203</v>
      </c>
      <c r="J63" s="233" t="s">
        <v>204</v>
      </c>
      <c r="K63" s="233" t="s">
        <v>203</v>
      </c>
      <c r="L63" s="233" t="s">
        <v>204</v>
      </c>
      <c r="M63" s="233" t="s">
        <v>203</v>
      </c>
      <c r="N63" s="233" t="s">
        <v>204</v>
      </c>
      <c r="O63" s="233" t="s">
        <v>203</v>
      </c>
      <c r="P63" s="233" t="s">
        <v>204</v>
      </c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2:26" x14ac:dyDescent="0.2">
      <c r="B64" s="77" t="str">
        <f t="shared" ref="B64:B69" si="4">IF(B32=0,"",B32)</f>
        <v/>
      </c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01"/>
      <c r="R64" s="201"/>
      <c r="S64" s="201"/>
      <c r="T64" s="201"/>
      <c r="U64" s="201"/>
      <c r="V64" s="201"/>
      <c r="W64" s="201"/>
      <c r="X64" s="201"/>
      <c r="Y64" s="201"/>
      <c r="Z64" s="201"/>
    </row>
    <row r="65" spans="2:26" x14ac:dyDescent="0.2">
      <c r="B65" s="77" t="str">
        <f t="shared" si="4"/>
        <v/>
      </c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01"/>
      <c r="R65" s="201"/>
      <c r="S65" s="201"/>
      <c r="T65" s="201"/>
      <c r="U65" s="201"/>
      <c r="V65" s="201"/>
      <c r="W65" s="201"/>
      <c r="X65" s="201"/>
      <c r="Y65" s="201"/>
      <c r="Z65" s="201"/>
    </row>
    <row r="66" spans="2:26" x14ac:dyDescent="0.2">
      <c r="B66" s="77" t="str">
        <f t="shared" si="4"/>
        <v/>
      </c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01"/>
      <c r="R66" s="201"/>
      <c r="S66" s="201"/>
      <c r="T66" s="201"/>
      <c r="U66" s="201"/>
      <c r="V66" s="201"/>
      <c r="W66" s="201"/>
      <c r="X66" s="201"/>
      <c r="Y66" s="201"/>
      <c r="Z66" s="201"/>
    </row>
    <row r="67" spans="2:26" x14ac:dyDescent="0.2">
      <c r="B67" s="77" t="str">
        <f t="shared" si="4"/>
        <v/>
      </c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01"/>
      <c r="R67" s="201"/>
      <c r="S67" s="201"/>
      <c r="T67" s="201"/>
      <c r="U67" s="201"/>
      <c r="V67" s="201"/>
      <c r="W67" s="201"/>
      <c r="X67" s="201"/>
      <c r="Y67" s="201"/>
      <c r="Z67" s="201"/>
    </row>
    <row r="68" spans="2:26" x14ac:dyDescent="0.2">
      <c r="B68" s="77" t="str">
        <f t="shared" si="4"/>
        <v/>
      </c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01"/>
      <c r="R68" s="201"/>
      <c r="S68" s="201"/>
      <c r="T68" s="201"/>
      <c r="U68" s="201"/>
      <c r="V68" s="201"/>
      <c r="W68" s="201"/>
      <c r="X68" s="201"/>
      <c r="Y68" s="201"/>
      <c r="Z68" s="201"/>
    </row>
    <row r="69" spans="2:26" x14ac:dyDescent="0.2">
      <c r="B69" s="77" t="str">
        <f t="shared" si="4"/>
        <v/>
      </c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01"/>
      <c r="R69" s="201"/>
      <c r="S69" s="201"/>
      <c r="T69" s="201"/>
      <c r="U69" s="201"/>
      <c r="V69" s="201"/>
      <c r="W69" s="201"/>
      <c r="X69" s="201"/>
      <c r="Y69" s="201"/>
      <c r="Z69" s="201"/>
    </row>
    <row r="70" spans="2:26" x14ac:dyDescent="0.2">
      <c r="B70" s="77" t="str">
        <f t="shared" ref="B70:B75" si="5">IF(B38=0,"",B38)</f>
        <v/>
      </c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01"/>
      <c r="R70" s="201"/>
      <c r="S70" s="201"/>
      <c r="T70" s="201"/>
      <c r="U70" s="201"/>
      <c r="V70" s="201"/>
      <c r="W70" s="201"/>
      <c r="X70" s="201"/>
      <c r="Y70" s="201"/>
      <c r="Z70" s="201"/>
    </row>
    <row r="71" spans="2:26" x14ac:dyDescent="0.2">
      <c r="B71" s="77" t="str">
        <f t="shared" si="5"/>
        <v/>
      </c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01"/>
      <c r="R71" s="201"/>
      <c r="S71" s="201"/>
      <c r="T71" s="201"/>
      <c r="U71" s="201"/>
      <c r="V71" s="201"/>
      <c r="W71" s="201"/>
      <c r="X71" s="201"/>
      <c r="Y71" s="201"/>
      <c r="Z71" s="201"/>
    </row>
    <row r="72" spans="2:26" x14ac:dyDescent="0.2">
      <c r="B72" s="77" t="str">
        <f t="shared" si="5"/>
        <v/>
      </c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01"/>
      <c r="R72" s="201"/>
      <c r="S72" s="201"/>
      <c r="T72" s="201"/>
      <c r="U72" s="201"/>
      <c r="V72" s="201"/>
      <c r="W72" s="201"/>
      <c r="X72" s="201"/>
      <c r="Y72" s="201"/>
      <c r="Z72" s="201"/>
    </row>
    <row r="73" spans="2:26" x14ac:dyDescent="0.2">
      <c r="B73" s="77" t="str">
        <f t="shared" si="5"/>
        <v/>
      </c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01"/>
      <c r="R73" s="201"/>
      <c r="S73" s="201"/>
      <c r="T73" s="201"/>
      <c r="U73" s="201"/>
      <c r="V73" s="201"/>
      <c r="W73" s="201"/>
      <c r="X73" s="201"/>
      <c r="Y73" s="201"/>
      <c r="Z73" s="201"/>
    </row>
    <row r="74" spans="2:26" x14ac:dyDescent="0.2">
      <c r="B74" s="77" t="str">
        <f t="shared" si="5"/>
        <v/>
      </c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01"/>
      <c r="R74" s="201"/>
      <c r="S74" s="201"/>
      <c r="T74" s="201"/>
      <c r="U74" s="201"/>
      <c r="V74" s="201"/>
      <c r="W74" s="201"/>
      <c r="X74" s="201"/>
      <c r="Y74" s="201"/>
      <c r="Z74" s="201"/>
    </row>
    <row r="75" spans="2:26" x14ac:dyDescent="0.2">
      <c r="B75" s="77" t="str">
        <f t="shared" si="5"/>
        <v/>
      </c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01"/>
      <c r="R75" s="201"/>
      <c r="S75" s="201"/>
      <c r="T75" s="201"/>
      <c r="U75" s="201"/>
      <c r="V75" s="201"/>
      <c r="W75" s="201"/>
      <c r="X75" s="201"/>
      <c r="Y75" s="201"/>
      <c r="Z75" s="201"/>
    </row>
    <row r="76" spans="2:26" x14ac:dyDescent="0.2">
      <c r="B76" s="129" t="s">
        <v>1</v>
      </c>
      <c r="C76" s="230">
        <f t="shared" ref="C76:N76" si="6">SUM(C64:C75)</f>
        <v>0</v>
      </c>
      <c r="D76" s="230">
        <f t="shared" si="6"/>
        <v>0</v>
      </c>
      <c r="E76" s="230">
        <f t="shared" si="6"/>
        <v>0</v>
      </c>
      <c r="F76" s="230">
        <f t="shared" si="6"/>
        <v>0</v>
      </c>
      <c r="G76" s="230">
        <f t="shared" si="6"/>
        <v>0</v>
      </c>
      <c r="H76" s="230">
        <f t="shared" si="6"/>
        <v>0</v>
      </c>
      <c r="I76" s="230">
        <f t="shared" si="6"/>
        <v>0</v>
      </c>
      <c r="J76" s="230">
        <f t="shared" si="6"/>
        <v>0</v>
      </c>
      <c r="K76" s="230">
        <f t="shared" si="6"/>
        <v>0</v>
      </c>
      <c r="L76" s="230">
        <f t="shared" si="6"/>
        <v>0</v>
      </c>
      <c r="M76" s="230">
        <f t="shared" si="6"/>
        <v>0</v>
      </c>
      <c r="N76" s="230">
        <f t="shared" si="6"/>
        <v>0</v>
      </c>
      <c r="O76" s="230">
        <f t="shared" ref="O76:P76" si="7">SUM(O64:O75)</f>
        <v>0</v>
      </c>
      <c r="P76" s="230">
        <f t="shared" si="7"/>
        <v>0</v>
      </c>
      <c r="Q76" s="201"/>
      <c r="R76" s="201"/>
      <c r="S76" s="201"/>
      <c r="T76" s="201"/>
      <c r="U76" s="201"/>
      <c r="V76" s="201"/>
      <c r="W76" s="201"/>
      <c r="X76" s="201"/>
      <c r="Y76" s="201"/>
      <c r="Z76" s="201"/>
    </row>
    <row r="77" spans="2:26" x14ac:dyDescent="0.2">
      <c r="Q77" s="201"/>
      <c r="R77" s="201"/>
      <c r="S77" s="201"/>
      <c r="T77" s="201"/>
      <c r="U77" s="201"/>
      <c r="V77" s="201"/>
      <c r="W77" s="201"/>
      <c r="X77" s="201"/>
      <c r="Y77" s="201"/>
      <c r="Z77" s="201"/>
    </row>
    <row r="78" spans="2:26" x14ac:dyDescent="0.2">
      <c r="B78" s="34" t="s">
        <v>20</v>
      </c>
      <c r="C78" s="210"/>
      <c r="D78" s="210"/>
      <c r="E78" s="210"/>
      <c r="Q78" s="201"/>
      <c r="R78" s="201"/>
      <c r="S78" s="201"/>
      <c r="T78" s="201"/>
      <c r="U78" s="201"/>
      <c r="V78" s="201"/>
      <c r="W78" s="201"/>
      <c r="X78" s="201"/>
      <c r="Y78" s="201"/>
      <c r="Z78" s="201"/>
    </row>
    <row r="79" spans="2:26" x14ac:dyDescent="0.2">
      <c r="B79" s="324" t="s">
        <v>21</v>
      </c>
      <c r="C79" s="320" t="s">
        <v>22</v>
      </c>
      <c r="D79" s="321"/>
      <c r="E79" s="332" t="s">
        <v>23</v>
      </c>
      <c r="F79" s="328"/>
      <c r="G79" s="329" t="s">
        <v>209</v>
      </c>
      <c r="H79" s="327" t="s">
        <v>109</v>
      </c>
      <c r="I79" s="338" t="s">
        <v>208</v>
      </c>
      <c r="J79" s="327" t="s">
        <v>210</v>
      </c>
      <c r="Q79" s="201"/>
      <c r="R79" s="201"/>
      <c r="S79" s="201"/>
      <c r="T79" s="201"/>
      <c r="U79" s="201"/>
      <c r="V79" s="201"/>
      <c r="W79" s="201"/>
      <c r="X79" s="201"/>
      <c r="Y79" s="201"/>
      <c r="Z79" s="201"/>
    </row>
    <row r="80" spans="2:26" x14ac:dyDescent="0.2">
      <c r="B80" s="325"/>
      <c r="C80" s="322"/>
      <c r="D80" s="323"/>
      <c r="E80" s="328"/>
      <c r="F80" s="328"/>
      <c r="G80" s="328"/>
      <c r="H80" s="328"/>
      <c r="I80" s="328"/>
      <c r="J80" s="328"/>
      <c r="Q80" s="201"/>
      <c r="R80" s="201"/>
      <c r="S80" s="201"/>
      <c r="T80" s="201"/>
      <c r="U80" s="201"/>
      <c r="V80" s="201"/>
      <c r="W80" s="201"/>
      <c r="X80" s="201"/>
      <c r="Y80" s="201"/>
      <c r="Z80" s="201"/>
    </row>
    <row r="81" spans="2:10" x14ac:dyDescent="0.2">
      <c r="B81" s="120"/>
      <c r="C81" s="326"/>
      <c r="D81" s="248"/>
      <c r="E81" s="326"/>
      <c r="F81" s="248"/>
      <c r="G81" s="225"/>
      <c r="H81" s="224"/>
      <c r="I81" s="225"/>
      <c r="J81" s="124"/>
    </row>
    <row r="82" spans="2:10" x14ac:dyDescent="0.2">
      <c r="B82" s="120"/>
      <c r="C82" s="326"/>
      <c r="D82" s="248"/>
      <c r="E82" s="326"/>
      <c r="F82" s="248"/>
      <c r="G82" s="225"/>
      <c r="H82" s="224"/>
      <c r="I82" s="225"/>
      <c r="J82" s="60"/>
    </row>
    <row r="83" spans="2:10" x14ac:dyDescent="0.2">
      <c r="B83" s="120"/>
      <c r="C83" s="326"/>
      <c r="D83" s="248"/>
      <c r="E83" s="326"/>
      <c r="F83" s="248"/>
      <c r="G83" s="225"/>
      <c r="H83" s="224"/>
      <c r="I83" s="225"/>
      <c r="J83" s="60"/>
    </row>
    <row r="84" spans="2:10" x14ac:dyDescent="0.2">
      <c r="B84" s="120"/>
      <c r="C84" s="326"/>
      <c r="D84" s="248"/>
      <c r="E84" s="326"/>
      <c r="F84" s="248"/>
      <c r="G84" s="225"/>
      <c r="H84" s="224"/>
      <c r="I84" s="225"/>
      <c r="J84" s="60"/>
    </row>
    <row r="85" spans="2:10" x14ac:dyDescent="0.2">
      <c r="B85" s="120"/>
      <c r="C85" s="326"/>
      <c r="D85" s="248"/>
      <c r="E85" s="326"/>
      <c r="F85" s="248"/>
      <c r="G85" s="225"/>
      <c r="H85" s="224"/>
      <c r="I85" s="225"/>
      <c r="J85" s="60"/>
    </row>
    <row r="86" spans="2:10" x14ac:dyDescent="0.2">
      <c r="B86" s="120"/>
      <c r="C86" s="326"/>
      <c r="D86" s="248"/>
      <c r="E86" s="326"/>
      <c r="F86" s="248"/>
      <c r="G86" s="225"/>
      <c r="H86" s="224"/>
      <c r="I86" s="225"/>
      <c r="J86" s="60"/>
    </row>
    <row r="87" spans="2:10" x14ac:dyDescent="0.2">
      <c r="B87" s="120"/>
      <c r="C87" s="326"/>
      <c r="D87" s="248"/>
      <c r="E87" s="326"/>
      <c r="F87" s="248"/>
      <c r="G87" s="225"/>
      <c r="H87" s="224"/>
      <c r="I87" s="225"/>
      <c r="J87" s="60"/>
    </row>
    <row r="88" spans="2:10" x14ac:dyDescent="0.2">
      <c r="B88" s="120"/>
      <c r="C88" s="326"/>
      <c r="D88" s="248"/>
      <c r="E88" s="326"/>
      <c r="F88" s="248"/>
      <c r="G88" s="225"/>
      <c r="H88" s="224"/>
      <c r="I88" s="225"/>
      <c r="J88" s="60"/>
    </row>
    <row r="89" spans="2:10" x14ac:dyDescent="0.2">
      <c r="B89" s="120"/>
      <c r="C89" s="326"/>
      <c r="D89" s="248"/>
      <c r="E89" s="326"/>
      <c r="F89" s="248"/>
      <c r="G89" s="225"/>
      <c r="H89" s="224"/>
      <c r="I89" s="225"/>
      <c r="J89" s="60"/>
    </row>
    <row r="90" spans="2:10" x14ac:dyDescent="0.2">
      <c r="B90" s="120"/>
      <c r="C90" s="191"/>
      <c r="D90" s="11"/>
      <c r="E90" s="191"/>
      <c r="F90" s="11"/>
      <c r="G90" s="225"/>
      <c r="H90" s="224"/>
      <c r="I90" s="225"/>
      <c r="J90" s="60"/>
    </row>
    <row r="91" spans="2:10" x14ac:dyDescent="0.2">
      <c r="B91" s="120"/>
      <c r="C91" s="191"/>
      <c r="D91" s="11"/>
      <c r="E91" s="191"/>
      <c r="F91" s="11"/>
      <c r="G91" s="225"/>
      <c r="H91" s="224"/>
      <c r="I91" s="225"/>
      <c r="J91" s="60"/>
    </row>
    <row r="92" spans="2:10" x14ac:dyDescent="0.2">
      <c r="B92" s="120"/>
      <c r="C92" s="326"/>
      <c r="D92" s="248"/>
      <c r="E92" s="326"/>
      <c r="F92" s="248"/>
      <c r="G92" s="225"/>
      <c r="H92" s="224"/>
      <c r="I92" s="225"/>
      <c r="J92" s="60"/>
    </row>
    <row r="93" spans="2:10" x14ac:dyDescent="0.2">
      <c r="B93" s="128" t="s">
        <v>1</v>
      </c>
      <c r="C93" s="330" t="s">
        <v>2</v>
      </c>
      <c r="D93" s="331"/>
      <c r="E93" s="330" t="s">
        <v>2</v>
      </c>
      <c r="F93" s="331"/>
      <c r="G93" s="230">
        <f>SUM(G81:G92)</f>
        <v>0</v>
      </c>
      <c r="H93" s="229" t="s">
        <v>2</v>
      </c>
      <c r="I93" s="230">
        <f>SUM(I81:I92)</f>
        <v>0</v>
      </c>
      <c r="J93" s="126" t="s">
        <v>2</v>
      </c>
    </row>
    <row r="94" spans="2:10" x14ac:dyDescent="0.2"/>
    <row r="95" spans="2:10" x14ac:dyDescent="0.2">
      <c r="B95" s="34" t="s">
        <v>86</v>
      </c>
      <c r="C95" s="210"/>
      <c r="D95" s="210"/>
      <c r="E95" s="210"/>
    </row>
    <row r="96" spans="2:10" x14ac:dyDescent="0.2">
      <c r="B96" s="324" t="s">
        <v>25</v>
      </c>
      <c r="C96" s="320" t="s">
        <v>22</v>
      </c>
      <c r="D96" s="321"/>
      <c r="E96" s="332" t="s">
        <v>23</v>
      </c>
      <c r="F96" s="328"/>
      <c r="G96" s="329" t="s">
        <v>209</v>
      </c>
      <c r="H96" s="327" t="s">
        <v>109</v>
      </c>
      <c r="I96" s="338" t="s">
        <v>208</v>
      </c>
      <c r="J96" s="327" t="s">
        <v>210</v>
      </c>
    </row>
    <row r="97" spans="2:10" x14ac:dyDescent="0.2">
      <c r="B97" s="325"/>
      <c r="C97" s="322"/>
      <c r="D97" s="323"/>
      <c r="E97" s="328"/>
      <c r="F97" s="328"/>
      <c r="G97" s="328"/>
      <c r="H97" s="328"/>
      <c r="I97" s="328"/>
      <c r="J97" s="328"/>
    </row>
    <row r="98" spans="2:10" x14ac:dyDescent="0.2">
      <c r="B98" s="100"/>
      <c r="C98" s="326"/>
      <c r="D98" s="248"/>
      <c r="E98" s="326"/>
      <c r="F98" s="248"/>
      <c r="G98" s="225"/>
      <c r="H98" s="224"/>
      <c r="I98" s="225"/>
      <c r="J98" s="124"/>
    </row>
    <row r="99" spans="2:10" x14ac:dyDescent="0.2">
      <c r="B99" s="100"/>
      <c r="C99" s="326"/>
      <c r="D99" s="248"/>
      <c r="E99" s="326"/>
      <c r="F99" s="248"/>
      <c r="G99" s="225"/>
      <c r="H99" s="224"/>
      <c r="I99" s="225"/>
      <c r="J99" s="60"/>
    </row>
    <row r="100" spans="2:10" x14ac:dyDescent="0.2">
      <c r="B100" s="100"/>
      <c r="C100" s="326"/>
      <c r="D100" s="248"/>
      <c r="E100" s="326"/>
      <c r="F100" s="248"/>
      <c r="G100" s="225"/>
      <c r="H100" s="224"/>
      <c r="I100" s="225"/>
      <c r="J100" s="60"/>
    </row>
    <row r="101" spans="2:10" x14ac:dyDescent="0.2">
      <c r="B101" s="100"/>
      <c r="C101" s="326"/>
      <c r="D101" s="248"/>
      <c r="E101" s="326"/>
      <c r="F101" s="248"/>
      <c r="G101" s="225"/>
      <c r="H101" s="224"/>
      <c r="I101" s="225"/>
      <c r="J101" s="60"/>
    </row>
    <row r="102" spans="2:10" x14ac:dyDescent="0.2">
      <c r="B102" s="100"/>
      <c r="C102" s="326"/>
      <c r="D102" s="248"/>
      <c r="E102" s="326"/>
      <c r="F102" s="248"/>
      <c r="G102" s="225"/>
      <c r="H102" s="224"/>
      <c r="I102" s="225"/>
      <c r="J102" s="60"/>
    </row>
    <row r="103" spans="2:10" x14ac:dyDescent="0.2">
      <c r="B103" s="100"/>
      <c r="C103" s="326"/>
      <c r="D103" s="248"/>
      <c r="E103" s="326"/>
      <c r="F103" s="248"/>
      <c r="G103" s="225"/>
      <c r="H103" s="224"/>
      <c r="I103" s="225"/>
      <c r="J103" s="60"/>
    </row>
    <row r="104" spans="2:10" x14ac:dyDescent="0.2">
      <c r="B104" s="100"/>
      <c r="C104" s="326"/>
      <c r="D104" s="248"/>
      <c r="E104" s="326"/>
      <c r="F104" s="248"/>
      <c r="G104" s="225"/>
      <c r="H104" s="224"/>
      <c r="I104" s="225"/>
      <c r="J104" s="60"/>
    </row>
    <row r="105" spans="2:10" x14ac:dyDescent="0.2">
      <c r="B105" s="100"/>
      <c r="C105" s="326"/>
      <c r="D105" s="248"/>
      <c r="E105" s="326"/>
      <c r="F105" s="248"/>
      <c r="G105" s="225"/>
      <c r="H105" s="224"/>
      <c r="I105" s="225"/>
      <c r="J105" s="60"/>
    </row>
    <row r="106" spans="2:10" x14ac:dyDescent="0.2">
      <c r="B106" s="100"/>
      <c r="C106" s="326"/>
      <c r="D106" s="248"/>
      <c r="E106" s="326"/>
      <c r="F106" s="248"/>
      <c r="G106" s="225"/>
      <c r="H106" s="224"/>
      <c r="I106" s="225"/>
      <c r="J106" s="60"/>
    </row>
    <row r="107" spans="2:10" x14ac:dyDescent="0.2">
      <c r="B107" s="100"/>
      <c r="C107" s="191"/>
      <c r="D107" s="11"/>
      <c r="E107" s="191"/>
      <c r="F107" s="11"/>
      <c r="G107" s="225"/>
      <c r="H107" s="224"/>
      <c r="I107" s="225"/>
      <c r="J107" s="60"/>
    </row>
    <row r="108" spans="2:10" x14ac:dyDescent="0.2">
      <c r="B108" s="100"/>
      <c r="C108" s="191"/>
      <c r="D108" s="11"/>
      <c r="E108" s="191"/>
      <c r="F108" s="11"/>
      <c r="G108" s="225"/>
      <c r="H108" s="224"/>
      <c r="I108" s="225"/>
      <c r="J108" s="60"/>
    </row>
    <row r="109" spans="2:10" x14ac:dyDescent="0.2">
      <c r="B109" s="100"/>
      <c r="C109" s="326"/>
      <c r="D109" s="248"/>
      <c r="E109" s="326"/>
      <c r="F109" s="248"/>
      <c r="G109" s="225"/>
      <c r="H109" s="224"/>
      <c r="I109" s="225"/>
      <c r="J109" s="60"/>
    </row>
    <row r="110" spans="2:10" x14ac:dyDescent="0.2">
      <c r="B110" s="128" t="s">
        <v>1</v>
      </c>
      <c r="C110" s="330" t="s">
        <v>2</v>
      </c>
      <c r="D110" s="331"/>
      <c r="E110" s="330" t="s">
        <v>2</v>
      </c>
      <c r="F110" s="331"/>
      <c r="G110" s="230">
        <f>SUM(G98:G109)</f>
        <v>0</v>
      </c>
      <c r="H110" s="229" t="s">
        <v>2</v>
      </c>
      <c r="I110" s="230">
        <f>SUM(I98:I109)</f>
        <v>0</v>
      </c>
      <c r="J110" s="126" t="s">
        <v>2</v>
      </c>
    </row>
    <row r="111" spans="2:10" x14ac:dyDescent="0.2"/>
    <row r="112" spans="2:10" x14ac:dyDescent="0.2">
      <c r="B112" s="34" t="s">
        <v>26</v>
      </c>
      <c r="C112" s="210"/>
      <c r="D112" s="210"/>
      <c r="E112" s="210"/>
    </row>
    <row r="113" spans="2:14" x14ac:dyDescent="0.2">
      <c r="B113" s="333" t="s">
        <v>62</v>
      </c>
      <c r="C113" s="320" t="s">
        <v>31</v>
      </c>
      <c r="D113" s="321"/>
      <c r="E113" s="283" t="s">
        <v>148</v>
      </c>
      <c r="F113" s="329" t="s">
        <v>14</v>
      </c>
      <c r="G113" s="352" t="s">
        <v>205</v>
      </c>
      <c r="H113" s="352" t="s">
        <v>206</v>
      </c>
      <c r="I113" s="352" t="s">
        <v>207</v>
      </c>
      <c r="J113" s="352" t="s">
        <v>149</v>
      </c>
      <c r="K113" s="352" t="s">
        <v>24</v>
      </c>
      <c r="L113" s="283" t="s">
        <v>15</v>
      </c>
      <c r="M113" s="355" t="s">
        <v>16</v>
      </c>
      <c r="N113" s="283" t="s">
        <v>210</v>
      </c>
    </row>
    <row r="114" spans="2:14" x14ac:dyDescent="0.2">
      <c r="B114" s="334"/>
      <c r="C114" s="358"/>
      <c r="D114" s="359"/>
      <c r="E114" s="284"/>
      <c r="F114" s="360"/>
      <c r="G114" s="353"/>
      <c r="H114" s="353"/>
      <c r="I114" s="346"/>
      <c r="J114" s="346"/>
      <c r="K114" s="361"/>
      <c r="L114" s="361"/>
      <c r="M114" s="356"/>
      <c r="N114" s="346"/>
    </row>
    <row r="115" spans="2:14" x14ac:dyDescent="0.2">
      <c r="B115" s="335"/>
      <c r="C115" s="322"/>
      <c r="D115" s="323"/>
      <c r="E115" s="336"/>
      <c r="F115" s="336"/>
      <c r="G115" s="336"/>
      <c r="H115" s="336"/>
      <c r="I115" s="271"/>
      <c r="J115" s="271"/>
      <c r="K115" s="362"/>
      <c r="L115" s="362"/>
      <c r="M115" s="357"/>
      <c r="N115" s="271"/>
    </row>
    <row r="116" spans="2:14" x14ac:dyDescent="0.2">
      <c r="B116" s="100"/>
      <c r="C116" s="326"/>
      <c r="D116" s="248"/>
      <c r="E116" s="224"/>
      <c r="F116" s="225"/>
      <c r="G116" s="226"/>
      <c r="H116" s="227" t="str">
        <f>IF(G116/7.5345=0,"",G116/7.5345)</f>
        <v/>
      </c>
      <c r="I116" s="225"/>
      <c r="J116" s="224"/>
      <c r="K116" s="224"/>
      <c r="L116" s="199"/>
      <c r="M116" s="97"/>
      <c r="N116" s="124"/>
    </row>
    <row r="117" spans="2:14" x14ac:dyDescent="0.2">
      <c r="B117" s="100"/>
      <c r="C117" s="326"/>
      <c r="D117" s="248"/>
      <c r="E117" s="224"/>
      <c r="F117" s="225"/>
      <c r="G117" s="225"/>
      <c r="H117" s="227" t="str">
        <f t="shared" ref="H117:H127" si="8">IF(G117/7.5345=0,"",G117/7.5345)</f>
        <v/>
      </c>
      <c r="I117" s="225"/>
      <c r="J117" s="224"/>
      <c r="K117" s="224"/>
      <c r="L117" s="199"/>
      <c r="M117" s="97"/>
      <c r="N117" s="60"/>
    </row>
    <row r="118" spans="2:14" x14ac:dyDescent="0.2">
      <c r="B118" s="100"/>
      <c r="C118" s="326"/>
      <c r="D118" s="248"/>
      <c r="E118" s="224"/>
      <c r="F118" s="225"/>
      <c r="G118" s="225"/>
      <c r="H118" s="227" t="str">
        <f t="shared" si="8"/>
        <v/>
      </c>
      <c r="I118" s="225"/>
      <c r="J118" s="224"/>
      <c r="K118" s="224"/>
      <c r="L118" s="199"/>
      <c r="M118" s="97"/>
      <c r="N118" s="60"/>
    </row>
    <row r="119" spans="2:14" x14ac:dyDescent="0.2">
      <c r="B119" s="100"/>
      <c r="C119" s="326"/>
      <c r="D119" s="248"/>
      <c r="E119" s="224"/>
      <c r="F119" s="225"/>
      <c r="G119" s="225"/>
      <c r="H119" s="227" t="str">
        <f t="shared" si="8"/>
        <v/>
      </c>
      <c r="I119" s="225"/>
      <c r="J119" s="224"/>
      <c r="K119" s="224"/>
      <c r="L119" s="199"/>
      <c r="M119" s="97"/>
      <c r="N119" s="60"/>
    </row>
    <row r="120" spans="2:14" x14ac:dyDescent="0.2">
      <c r="B120" s="100"/>
      <c r="C120" s="326"/>
      <c r="D120" s="248"/>
      <c r="E120" s="224"/>
      <c r="F120" s="225"/>
      <c r="G120" s="225"/>
      <c r="H120" s="227" t="str">
        <f t="shared" si="8"/>
        <v/>
      </c>
      <c r="I120" s="225"/>
      <c r="J120" s="224"/>
      <c r="K120" s="224"/>
      <c r="L120" s="199"/>
      <c r="M120" s="97"/>
      <c r="N120" s="60"/>
    </row>
    <row r="121" spans="2:14" x14ac:dyDescent="0.2">
      <c r="B121" s="100"/>
      <c r="C121" s="326"/>
      <c r="D121" s="248"/>
      <c r="E121" s="224"/>
      <c r="F121" s="225"/>
      <c r="G121" s="225"/>
      <c r="H121" s="227" t="str">
        <f t="shared" si="8"/>
        <v/>
      </c>
      <c r="I121" s="225"/>
      <c r="J121" s="224"/>
      <c r="K121" s="224"/>
      <c r="L121" s="199"/>
      <c r="M121" s="97"/>
      <c r="N121" s="60"/>
    </row>
    <row r="122" spans="2:14" x14ac:dyDescent="0.2">
      <c r="B122" s="100"/>
      <c r="C122" s="326"/>
      <c r="D122" s="248"/>
      <c r="E122" s="224"/>
      <c r="F122" s="225"/>
      <c r="G122" s="225"/>
      <c r="H122" s="227" t="str">
        <f t="shared" si="8"/>
        <v/>
      </c>
      <c r="I122" s="225"/>
      <c r="J122" s="224"/>
      <c r="K122" s="224"/>
      <c r="L122" s="199"/>
      <c r="M122" s="97"/>
      <c r="N122" s="60"/>
    </row>
    <row r="123" spans="2:14" x14ac:dyDescent="0.2">
      <c r="B123" s="100"/>
      <c r="C123" s="326"/>
      <c r="D123" s="248"/>
      <c r="E123" s="224"/>
      <c r="F123" s="225"/>
      <c r="G123" s="225"/>
      <c r="H123" s="227" t="str">
        <f t="shared" si="8"/>
        <v/>
      </c>
      <c r="I123" s="225"/>
      <c r="J123" s="224"/>
      <c r="K123" s="224"/>
      <c r="L123" s="199"/>
      <c r="M123" s="97"/>
      <c r="N123" s="60"/>
    </row>
    <row r="124" spans="2:14" x14ac:dyDescent="0.2">
      <c r="B124" s="100"/>
      <c r="C124" s="326"/>
      <c r="D124" s="248"/>
      <c r="E124" s="224"/>
      <c r="F124" s="225"/>
      <c r="G124" s="225"/>
      <c r="H124" s="227" t="str">
        <f t="shared" si="8"/>
        <v/>
      </c>
      <c r="I124" s="225"/>
      <c r="J124" s="224"/>
      <c r="K124" s="224"/>
      <c r="L124" s="199"/>
      <c r="M124" s="97"/>
      <c r="N124" s="60"/>
    </row>
    <row r="125" spans="2:14" x14ac:dyDescent="0.2">
      <c r="B125" s="100"/>
      <c r="C125" s="326"/>
      <c r="D125" s="363"/>
      <c r="E125" s="224"/>
      <c r="F125" s="225"/>
      <c r="G125" s="225"/>
      <c r="H125" s="227" t="str">
        <f t="shared" si="8"/>
        <v/>
      </c>
      <c r="I125" s="225"/>
      <c r="J125" s="224"/>
      <c r="K125" s="224"/>
      <c r="L125" s="199"/>
      <c r="M125" s="97"/>
      <c r="N125" s="60"/>
    </row>
    <row r="126" spans="2:14" x14ac:dyDescent="0.2">
      <c r="B126" s="100"/>
      <c r="C126" s="326"/>
      <c r="D126" s="363"/>
      <c r="E126" s="224"/>
      <c r="F126" s="225"/>
      <c r="G126" s="225"/>
      <c r="H126" s="227" t="str">
        <f t="shared" si="8"/>
        <v/>
      </c>
      <c r="I126" s="225"/>
      <c r="J126" s="224"/>
      <c r="K126" s="224"/>
      <c r="L126" s="199"/>
      <c r="M126" s="97"/>
      <c r="N126" s="60"/>
    </row>
    <row r="127" spans="2:14" x14ac:dyDescent="0.2">
      <c r="B127" s="100"/>
      <c r="C127" s="326"/>
      <c r="D127" s="248"/>
      <c r="E127" s="224"/>
      <c r="F127" s="225"/>
      <c r="G127" s="225"/>
      <c r="H127" s="227" t="str">
        <f t="shared" si="8"/>
        <v/>
      </c>
      <c r="I127" s="225"/>
      <c r="J127" s="224"/>
      <c r="K127" s="224"/>
      <c r="L127" s="199"/>
      <c r="M127" s="97"/>
      <c r="N127" s="60"/>
    </row>
    <row r="128" spans="2:14" x14ac:dyDescent="0.2">
      <c r="B128" s="128" t="s">
        <v>1</v>
      </c>
      <c r="C128" s="330" t="s">
        <v>2</v>
      </c>
      <c r="D128" s="331"/>
      <c r="E128" s="229" t="s">
        <v>2</v>
      </c>
      <c r="F128" s="230">
        <f>SUM(F116:F127)</f>
        <v>0</v>
      </c>
      <c r="G128" s="230">
        <f>SUM(G116:G127)</f>
        <v>0</v>
      </c>
      <c r="H128" s="230">
        <f>SUM(H116:H127)</f>
        <v>0</v>
      </c>
      <c r="I128" s="230">
        <f>SUM(I116:I127)</f>
        <v>0</v>
      </c>
      <c r="J128" s="229" t="s">
        <v>2</v>
      </c>
      <c r="K128" s="229" t="s">
        <v>2</v>
      </c>
      <c r="L128" s="126" t="s">
        <v>2</v>
      </c>
      <c r="M128" s="126" t="s">
        <v>2</v>
      </c>
      <c r="N128" s="126" t="s">
        <v>2</v>
      </c>
    </row>
    <row r="129" x14ac:dyDescent="0.2"/>
  </sheetData>
  <sheetProtection selectLockedCells="1"/>
  <mergeCells count="104">
    <mergeCell ref="O47:P48"/>
    <mergeCell ref="K47:L48"/>
    <mergeCell ref="M47:N48"/>
    <mergeCell ref="K113:K115"/>
    <mergeCell ref="M113:M115"/>
    <mergeCell ref="C125:D125"/>
    <mergeCell ref="C126:D126"/>
    <mergeCell ref="N14:N16"/>
    <mergeCell ref="G113:G115"/>
    <mergeCell ref="H113:H115"/>
    <mergeCell ref="I113:I115"/>
    <mergeCell ref="J113:J115"/>
    <mergeCell ref="L113:L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122:D122"/>
    <mergeCell ref="C123:D123"/>
    <mergeCell ref="C124:D124"/>
    <mergeCell ref="C127:D127"/>
    <mergeCell ref="C128:D128"/>
    <mergeCell ref="C110:D110"/>
    <mergeCell ref="E110:F110"/>
    <mergeCell ref="C113:D115"/>
    <mergeCell ref="C116:D116"/>
    <mergeCell ref="C117:D117"/>
    <mergeCell ref="C118:D118"/>
    <mergeCell ref="C119:D119"/>
    <mergeCell ref="C120:D120"/>
    <mergeCell ref="C121:D121"/>
    <mergeCell ref="F113:F115"/>
    <mergeCell ref="C81:D81"/>
    <mergeCell ref="E81:F81"/>
    <mergeCell ref="E82:F82"/>
    <mergeCell ref="E89:F89"/>
    <mergeCell ref="E92:F92"/>
    <mergeCell ref="C82:D82"/>
    <mergeCell ref="C89:D89"/>
    <mergeCell ref="I96:I97"/>
    <mergeCell ref="K14:K16"/>
    <mergeCell ref="J96:J97"/>
    <mergeCell ref="M14:M16"/>
    <mergeCell ref="J14:J16"/>
    <mergeCell ref="F14:F16"/>
    <mergeCell ref="C14:C16"/>
    <mergeCell ref="L14:L16"/>
    <mergeCell ref="I14:I16"/>
    <mergeCell ref="G79:G80"/>
    <mergeCell ref="H79:H80"/>
    <mergeCell ref="G14:G16"/>
    <mergeCell ref="E14:E16"/>
    <mergeCell ref="H14:H16"/>
    <mergeCell ref="B47:B48"/>
    <mergeCell ref="E47:F48"/>
    <mergeCell ref="B79:B80"/>
    <mergeCell ref="E79:F80"/>
    <mergeCell ref="I79:I80"/>
    <mergeCell ref="J79:J80"/>
    <mergeCell ref="G47:H48"/>
    <mergeCell ref="I47:J48"/>
    <mergeCell ref="B14:B16"/>
    <mergeCell ref="D14:D16"/>
    <mergeCell ref="C47:D48"/>
    <mergeCell ref="C79:D80"/>
    <mergeCell ref="B113:B115"/>
    <mergeCell ref="E113:E115"/>
    <mergeCell ref="C87:D87"/>
    <mergeCell ref="C88:D88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2:D92"/>
    <mergeCell ref="C101:D101"/>
    <mergeCell ref="E101:F101"/>
    <mergeCell ref="C102:D102"/>
    <mergeCell ref="E102:F102"/>
    <mergeCell ref="C103:D103"/>
    <mergeCell ref="E103:F103"/>
    <mergeCell ref="E99:F99"/>
    <mergeCell ref="C100:D100"/>
    <mergeCell ref="E100:F100"/>
    <mergeCell ref="C96:D97"/>
    <mergeCell ref="B96:B97"/>
    <mergeCell ref="C98:D98"/>
    <mergeCell ref="E98:F98"/>
    <mergeCell ref="C99:D99"/>
    <mergeCell ref="H96:H97"/>
    <mergeCell ref="G96:G97"/>
    <mergeCell ref="C93:D93"/>
    <mergeCell ref="E93:F93"/>
    <mergeCell ref="E96:F97"/>
  </mergeCells>
  <phoneticPr fontId="26" type="noConversion"/>
  <conditionalFormatting sqref="N13">
    <cfRule type="cellIs" dxfId="3" priority="9" operator="equal">
      <formula>""</formula>
    </cfRule>
  </conditionalFormatting>
  <dataValidations count="5">
    <dataValidation type="list" allowBlank="1" showInputMessage="1" showErrorMessage="1" sqref="B81:B92" xr:uid="{BCF5F435-C8A8-4B84-83E5-E8374477571E}">
      <formula1>vrsta2</formula1>
    </dataValidation>
    <dataValidation type="list" allowBlank="1" showInputMessage="1" showErrorMessage="1" sqref="B98:B109" xr:uid="{E5CB2BF5-1BED-4D8C-AFEF-A184B09084C8}">
      <formula1>osnova1</formula1>
    </dataValidation>
    <dataValidation type="list" allowBlank="1" showInputMessage="1" showErrorMessage="1" sqref="L18:L29 L32:L43 L116:L127" xr:uid="{86A3CB12-74A7-4E53-9D16-554EDDDC8532}">
      <formula1>otplata1</formula1>
    </dataValidation>
    <dataValidation allowBlank="1" showInputMessage="1" showErrorMessage="1" prompt="Unose se procijenjene vrijednosti instrumenata osiguranja." sqref="N18 J98 J81 N116" xr:uid="{45B7E3CC-39BD-4296-8290-28E719D0AE16}"/>
    <dataValidation allowBlank="1" showInputMessage="1" showErrorMessage="1" prompt="Ukupno stanje treba odgovarati stanju iz financijskih izvještaja na isti dan." sqref="F18 F32 G116" xr:uid="{B5D876FF-3C28-442E-9B58-50494DBD2CE1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467CE9-8890-43B7-856A-20F1B8B1D7C1}">
          <x14:formula1>
            <xm:f>šifarnik!$D$1:$D$5</xm:f>
          </x14:formula1>
          <xm:sqref>C18:C29 C32:C43</xm:sqref>
        </x14:dataValidation>
        <x14:dataValidation type="list" allowBlank="1" showInputMessage="1" showErrorMessage="1" xr:uid="{69006664-4349-4C77-954F-483F473721BE}">
          <x14:formula1>
            <xm:f>šifarnik!$F$1:$F$6</xm:f>
          </x14:formula1>
          <xm:sqref>M18:M29 M32:M43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38" customWidth="1"/>
    <col min="2" max="2" width="26" style="38" customWidth="1"/>
    <col min="3" max="9" width="15.42578125" style="38" customWidth="1"/>
    <col min="10" max="10" width="15.42578125" style="85" customWidth="1"/>
    <col min="11" max="11" width="5" style="66" customWidth="1"/>
    <col min="12" max="14" width="0" style="38" hidden="1" customWidth="1"/>
    <col min="15" max="16384" width="9.140625" style="38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86" t="str">
        <f>IF('Struktura ulaganja-I'!B5=0,"Prenosi se s prve stranice",'Struktura ulaganja-I'!B5)</f>
        <v>Tablice klijenta-izravno-inv</v>
      </c>
    </row>
    <row r="6" spans="1:14" ht="12.75" customHeight="1" x14ac:dyDescent="0.2">
      <c r="B6" s="18" t="s">
        <v>254</v>
      </c>
    </row>
    <row r="7" spans="1:14" ht="12.75" customHeight="1" x14ac:dyDescent="0.2">
      <c r="B7" s="87" t="str">
        <f>IF('Struktura ulaganja-I'!B7=0,"Prenosi se s prve stranice",'Struktura ulaganja-I'!B7)</f>
        <v>Prenosi se s prve stranice</v>
      </c>
    </row>
    <row r="8" spans="1:14" s="13" customFormat="1" ht="12.75" customHeight="1" x14ac:dyDescent="0.2">
      <c r="A8" s="12"/>
      <c r="B8" s="18" t="s">
        <v>255</v>
      </c>
      <c r="D8" s="125"/>
      <c r="F8" s="125"/>
      <c r="H8" s="125"/>
      <c r="J8" s="125"/>
      <c r="L8" s="125"/>
      <c r="M8" s="130"/>
      <c r="N8" s="131"/>
    </row>
    <row r="9" spans="1:14" ht="12.75" customHeight="1" x14ac:dyDescent="0.2">
      <c r="B9" s="67" t="str">
        <f>IF('Struktura ulaganja-I'!B9=0,"Prenosi se s prve stranice",'Struktura ulaganja-I'!B9)</f>
        <v>Prenosi se s prve stranice</v>
      </c>
    </row>
    <row r="10" spans="1:14" ht="12.75" customHeight="1" x14ac:dyDescent="0.2"/>
    <row r="11" spans="1:14" ht="12.75" customHeight="1" x14ac:dyDescent="0.2">
      <c r="B11" s="132" t="s">
        <v>112</v>
      </c>
      <c r="C11" s="90"/>
      <c r="D11" s="90"/>
      <c r="E11" s="90"/>
      <c r="F11" s="90"/>
      <c r="G11" s="90"/>
      <c r="H11" s="90"/>
      <c r="I11" s="90"/>
      <c r="J11" s="133"/>
    </row>
    <row r="12" spans="1:14" ht="12.75" customHeight="1" x14ac:dyDescent="0.2">
      <c r="B12" s="134" t="s">
        <v>257</v>
      </c>
    </row>
    <row r="13" spans="1:14" ht="12.75" customHeight="1" x14ac:dyDescent="0.2">
      <c r="B13" s="135"/>
    </row>
    <row r="14" spans="1:14" ht="12.75" customHeight="1" x14ac:dyDescent="0.2">
      <c r="B14" s="95" t="s">
        <v>6</v>
      </c>
      <c r="F14" s="136"/>
      <c r="I14" s="92" t="s">
        <v>72</v>
      </c>
      <c r="J14" s="93"/>
    </row>
    <row r="15" spans="1:14" ht="12.75" customHeight="1" x14ac:dyDescent="0.2">
      <c r="B15" s="374" t="s">
        <v>7</v>
      </c>
      <c r="C15" s="374" t="s">
        <v>239</v>
      </c>
      <c r="D15" s="374" t="s">
        <v>240</v>
      </c>
      <c r="E15" s="374" t="s">
        <v>211</v>
      </c>
      <c r="F15" s="370" t="s">
        <v>244</v>
      </c>
      <c r="G15" s="378"/>
      <c r="H15" s="378"/>
      <c r="I15" s="331"/>
      <c r="J15" s="369" t="s">
        <v>253</v>
      </c>
    </row>
    <row r="16" spans="1:14" ht="12.75" customHeight="1" x14ac:dyDescent="0.2">
      <c r="B16" s="374"/>
      <c r="C16" s="374"/>
      <c r="D16" s="374"/>
      <c r="E16" s="374"/>
      <c r="F16" s="369" t="s">
        <v>8</v>
      </c>
      <c r="G16" s="369" t="s">
        <v>9</v>
      </c>
      <c r="H16" s="369" t="s">
        <v>10</v>
      </c>
      <c r="I16" s="369" t="s">
        <v>11</v>
      </c>
      <c r="J16" s="346"/>
    </row>
    <row r="17" spans="2:10" ht="12.75" customHeight="1" x14ac:dyDescent="0.2">
      <c r="B17" s="374"/>
      <c r="C17" s="374"/>
      <c r="D17" s="374"/>
      <c r="E17" s="374"/>
      <c r="F17" s="271"/>
      <c r="G17" s="271"/>
      <c r="H17" s="271"/>
      <c r="I17" s="271"/>
      <c r="J17" s="271"/>
    </row>
    <row r="18" spans="2:10" ht="12.75" customHeight="1" x14ac:dyDescent="0.2">
      <c r="B18" s="137"/>
      <c r="C18" s="121"/>
      <c r="D18" s="122" t="str">
        <f>IF(C18=0,"",C18/7.5345)</f>
        <v/>
      </c>
      <c r="E18" s="98"/>
      <c r="F18" s="98"/>
      <c r="G18" s="98"/>
      <c r="H18" s="98"/>
      <c r="I18" s="98"/>
      <c r="J18" s="98"/>
    </row>
    <row r="19" spans="2:10" ht="12.75" customHeight="1" x14ac:dyDescent="0.2">
      <c r="B19" s="100"/>
      <c r="C19" s="98"/>
      <c r="D19" s="122" t="str">
        <f t="shared" ref="D19:D29" si="0">IF(C19=0,"",C19/7.5345)</f>
        <v/>
      </c>
      <c r="E19" s="98"/>
      <c r="F19" s="98"/>
      <c r="G19" s="98"/>
      <c r="H19" s="98"/>
      <c r="I19" s="98"/>
      <c r="J19" s="98"/>
    </row>
    <row r="20" spans="2:10" ht="12.75" customHeight="1" x14ac:dyDescent="0.2">
      <c r="B20" s="100"/>
      <c r="C20" s="98"/>
      <c r="D20" s="122" t="str">
        <f t="shared" si="0"/>
        <v/>
      </c>
      <c r="E20" s="98"/>
      <c r="F20" s="98"/>
      <c r="G20" s="98"/>
      <c r="H20" s="98"/>
      <c r="I20" s="98"/>
      <c r="J20" s="98"/>
    </row>
    <row r="21" spans="2:10" ht="12.75" customHeight="1" x14ac:dyDescent="0.2">
      <c r="B21" s="100"/>
      <c r="C21" s="98"/>
      <c r="D21" s="122" t="str">
        <f t="shared" si="0"/>
        <v/>
      </c>
      <c r="E21" s="98"/>
      <c r="F21" s="98"/>
      <c r="G21" s="98"/>
      <c r="H21" s="98"/>
      <c r="I21" s="98"/>
      <c r="J21" s="98"/>
    </row>
    <row r="22" spans="2:10" ht="12.75" customHeight="1" x14ac:dyDescent="0.2">
      <c r="B22" s="100"/>
      <c r="C22" s="98"/>
      <c r="D22" s="122" t="str">
        <f t="shared" si="0"/>
        <v/>
      </c>
      <c r="E22" s="98"/>
      <c r="F22" s="98"/>
      <c r="G22" s="98"/>
      <c r="H22" s="98"/>
      <c r="I22" s="98"/>
      <c r="J22" s="98"/>
    </row>
    <row r="23" spans="2:10" ht="12.75" customHeight="1" x14ac:dyDescent="0.2">
      <c r="B23" s="100"/>
      <c r="C23" s="98"/>
      <c r="D23" s="122" t="str">
        <f t="shared" si="0"/>
        <v/>
      </c>
      <c r="E23" s="98"/>
      <c r="F23" s="98"/>
      <c r="G23" s="98"/>
      <c r="H23" s="98"/>
      <c r="I23" s="98"/>
      <c r="J23" s="98"/>
    </row>
    <row r="24" spans="2:10" ht="12.75" customHeight="1" x14ac:dyDescent="0.2">
      <c r="B24" s="100"/>
      <c r="C24" s="98"/>
      <c r="D24" s="122" t="str">
        <f t="shared" si="0"/>
        <v/>
      </c>
      <c r="E24" s="98"/>
      <c r="F24" s="98"/>
      <c r="G24" s="98"/>
      <c r="H24" s="98"/>
      <c r="I24" s="98"/>
      <c r="J24" s="98"/>
    </row>
    <row r="25" spans="2:10" ht="12.75" customHeight="1" x14ac:dyDescent="0.2">
      <c r="B25" s="100"/>
      <c r="C25" s="98"/>
      <c r="D25" s="122" t="str">
        <f t="shared" si="0"/>
        <v/>
      </c>
      <c r="E25" s="98"/>
      <c r="F25" s="98"/>
      <c r="G25" s="98"/>
      <c r="H25" s="98"/>
      <c r="I25" s="98"/>
      <c r="J25" s="98"/>
    </row>
    <row r="26" spans="2:10" ht="12.75" customHeight="1" x14ac:dyDescent="0.2">
      <c r="B26" s="100"/>
      <c r="C26" s="98"/>
      <c r="D26" s="122" t="str">
        <f t="shared" si="0"/>
        <v/>
      </c>
      <c r="E26" s="98"/>
      <c r="F26" s="98"/>
      <c r="G26" s="98"/>
      <c r="H26" s="98"/>
      <c r="I26" s="98"/>
      <c r="J26" s="98"/>
    </row>
    <row r="27" spans="2:10" ht="12.75" customHeight="1" x14ac:dyDescent="0.2">
      <c r="B27" s="100"/>
      <c r="C27" s="98"/>
      <c r="D27" s="122" t="str">
        <f t="shared" si="0"/>
        <v/>
      </c>
      <c r="E27" s="98"/>
      <c r="F27" s="98"/>
      <c r="G27" s="98"/>
      <c r="H27" s="98"/>
      <c r="I27" s="98"/>
      <c r="J27" s="98"/>
    </row>
    <row r="28" spans="2:10" ht="12.75" customHeight="1" x14ac:dyDescent="0.2">
      <c r="B28" s="100"/>
      <c r="C28" s="98"/>
      <c r="D28" s="122" t="str">
        <f t="shared" si="0"/>
        <v/>
      </c>
      <c r="E28" s="98"/>
      <c r="F28" s="98"/>
      <c r="G28" s="98"/>
      <c r="H28" s="98"/>
      <c r="I28" s="98"/>
      <c r="J28" s="98"/>
    </row>
    <row r="29" spans="2:10" ht="12.75" customHeight="1" x14ac:dyDescent="0.2">
      <c r="B29" s="138" t="s">
        <v>161</v>
      </c>
      <c r="C29" s="98"/>
      <c r="D29" s="122" t="str">
        <f t="shared" si="0"/>
        <v/>
      </c>
      <c r="E29" s="98"/>
      <c r="F29" s="98"/>
      <c r="G29" s="98"/>
      <c r="H29" s="98"/>
      <c r="I29" s="98"/>
      <c r="J29" s="98"/>
    </row>
    <row r="30" spans="2:10" ht="12.75" customHeight="1" x14ac:dyDescent="0.2">
      <c r="B30" s="139" t="s">
        <v>1</v>
      </c>
      <c r="C30" s="140">
        <f>SUM(C18:C29)</f>
        <v>0</v>
      </c>
      <c r="D30" s="140">
        <f>SUM(D18:D29)</f>
        <v>0</v>
      </c>
      <c r="E30" s="140">
        <f>SUM(E18:E29)</f>
        <v>0</v>
      </c>
      <c r="F30" s="140">
        <f t="shared" ref="F30:J30" si="1">SUM(F18:F29)</f>
        <v>0</v>
      </c>
      <c r="G30" s="140">
        <f t="shared" si="1"/>
        <v>0</v>
      </c>
      <c r="H30" s="140">
        <f t="shared" si="1"/>
        <v>0</v>
      </c>
      <c r="I30" s="140">
        <f t="shared" si="1"/>
        <v>0</v>
      </c>
      <c r="J30" s="140">
        <f t="shared" si="1"/>
        <v>0</v>
      </c>
    </row>
    <row r="31" spans="2:10" ht="12.75" customHeight="1" x14ac:dyDescent="0.2"/>
    <row r="32" spans="2:10" ht="12.75" customHeight="1" x14ac:dyDescent="0.2">
      <c r="B32" s="95" t="s">
        <v>12</v>
      </c>
    </row>
    <row r="33" spans="2:9" ht="12.75" customHeight="1" x14ac:dyDescent="0.2">
      <c r="B33" s="374" t="s">
        <v>108</v>
      </c>
      <c r="C33" s="374" t="s">
        <v>212</v>
      </c>
      <c r="D33" s="374" t="s">
        <v>213</v>
      </c>
      <c r="E33" s="376" t="s">
        <v>13</v>
      </c>
      <c r="F33" s="376"/>
      <c r="G33" s="370" t="s">
        <v>171</v>
      </c>
      <c r="H33" s="371"/>
      <c r="I33" s="282"/>
    </row>
    <row r="34" spans="2:9" ht="12.75" customHeight="1" x14ac:dyDescent="0.2">
      <c r="B34" s="374"/>
      <c r="C34" s="374"/>
      <c r="D34" s="374"/>
      <c r="E34" s="376"/>
      <c r="F34" s="376"/>
      <c r="G34" s="370"/>
      <c r="H34" s="371"/>
      <c r="I34" s="282"/>
    </row>
    <row r="35" spans="2:9" ht="12.75" customHeight="1" x14ac:dyDescent="0.2">
      <c r="B35" s="375"/>
      <c r="C35" s="374"/>
      <c r="D35" s="375"/>
      <c r="E35" s="377"/>
      <c r="F35" s="377"/>
      <c r="G35" s="372"/>
      <c r="H35" s="373"/>
      <c r="I35" s="282"/>
    </row>
    <row r="36" spans="2:9" ht="12.75" customHeight="1" x14ac:dyDescent="0.2">
      <c r="B36" s="100"/>
      <c r="C36" s="98"/>
      <c r="D36" s="123"/>
      <c r="E36" s="379"/>
      <c r="F36" s="379"/>
      <c r="G36" s="364"/>
      <c r="H36" s="365"/>
      <c r="I36" s="366"/>
    </row>
    <row r="37" spans="2:9" ht="12.75" customHeight="1" x14ac:dyDescent="0.2">
      <c r="B37" s="100"/>
      <c r="C37" s="98"/>
      <c r="D37" s="123"/>
      <c r="E37" s="379"/>
      <c r="F37" s="379"/>
      <c r="G37" s="364"/>
      <c r="H37" s="365"/>
      <c r="I37" s="366"/>
    </row>
    <row r="38" spans="2:9" ht="12.75" customHeight="1" x14ac:dyDescent="0.2">
      <c r="B38" s="100"/>
      <c r="C38" s="98"/>
      <c r="D38" s="123"/>
      <c r="E38" s="379"/>
      <c r="F38" s="379"/>
      <c r="G38" s="364"/>
      <c r="H38" s="365"/>
      <c r="I38" s="366"/>
    </row>
    <row r="39" spans="2:9" ht="12.75" customHeight="1" x14ac:dyDescent="0.2">
      <c r="B39" s="100"/>
      <c r="C39" s="98"/>
      <c r="D39" s="123"/>
      <c r="E39" s="379"/>
      <c r="F39" s="379"/>
      <c r="G39" s="364"/>
      <c r="H39" s="365"/>
      <c r="I39" s="366"/>
    </row>
    <row r="40" spans="2:9" ht="12.75" customHeight="1" x14ac:dyDescent="0.2">
      <c r="B40" s="100"/>
      <c r="C40" s="98"/>
      <c r="D40" s="123"/>
      <c r="E40" s="379"/>
      <c r="F40" s="379"/>
      <c r="G40" s="364"/>
      <c r="H40" s="365"/>
      <c r="I40" s="366"/>
    </row>
    <row r="41" spans="2:9" ht="12.75" customHeight="1" x14ac:dyDescent="0.2">
      <c r="B41" s="100"/>
      <c r="C41" s="98"/>
      <c r="D41" s="123"/>
      <c r="E41" s="379"/>
      <c r="F41" s="379"/>
      <c r="G41" s="364"/>
      <c r="H41" s="365"/>
      <c r="I41" s="366"/>
    </row>
    <row r="42" spans="2:9" ht="12.75" customHeight="1" x14ac:dyDescent="0.2">
      <c r="B42" s="100"/>
      <c r="C42" s="98"/>
      <c r="D42" s="123"/>
      <c r="E42" s="379"/>
      <c r="F42" s="379"/>
      <c r="G42" s="364"/>
      <c r="H42" s="365"/>
      <c r="I42" s="366"/>
    </row>
    <row r="43" spans="2:9" ht="12.75" customHeight="1" x14ac:dyDescent="0.2">
      <c r="B43" s="100"/>
      <c r="C43" s="98"/>
      <c r="D43" s="123"/>
      <c r="E43" s="379"/>
      <c r="F43" s="379"/>
      <c r="G43" s="364"/>
      <c r="H43" s="365"/>
      <c r="I43" s="366"/>
    </row>
    <row r="44" spans="2:9" ht="12.75" customHeight="1" x14ac:dyDescent="0.2">
      <c r="B44" s="100"/>
      <c r="C44" s="98"/>
      <c r="D44" s="123"/>
      <c r="E44" s="379"/>
      <c r="F44" s="379"/>
      <c r="G44" s="364"/>
      <c r="H44" s="365"/>
      <c r="I44" s="366"/>
    </row>
    <row r="45" spans="2:9" ht="12.75" customHeight="1" x14ac:dyDescent="0.2">
      <c r="B45" s="141"/>
      <c r="C45" s="98"/>
      <c r="D45" s="123"/>
      <c r="E45" s="379"/>
      <c r="F45" s="379"/>
      <c r="G45" s="364"/>
      <c r="H45" s="365"/>
      <c r="I45" s="366"/>
    </row>
    <row r="46" spans="2:9" ht="12.75" customHeight="1" x14ac:dyDescent="0.2">
      <c r="B46" s="100"/>
      <c r="C46" s="98"/>
      <c r="D46" s="123"/>
      <c r="E46" s="379"/>
      <c r="F46" s="379"/>
      <c r="G46" s="364"/>
      <c r="H46" s="365"/>
      <c r="I46" s="366"/>
    </row>
    <row r="47" spans="2:9" ht="12.75" customHeight="1" x14ac:dyDescent="0.2">
      <c r="B47" s="139" t="s">
        <v>1</v>
      </c>
      <c r="C47" s="140">
        <f>SUM(C36:C46)</f>
        <v>0</v>
      </c>
      <c r="D47" s="140">
        <f>SUM(D36:D46)</f>
        <v>0</v>
      </c>
      <c r="E47" s="380" t="s">
        <v>2</v>
      </c>
      <c r="F47" s="380"/>
      <c r="G47" s="367" t="s">
        <v>2</v>
      </c>
      <c r="H47" s="368"/>
      <c r="I47" s="282"/>
    </row>
    <row r="48" spans="2:9" ht="12.75" customHeight="1" x14ac:dyDescent="0.2"/>
  </sheetData>
  <sheetProtection algorithmName="SHA-512" hashValue="vwakKA+YlMKQUcgX1IgYHQQs9GcD3E1QwlzyZyyBMYRUm+dF12gk9RWTBZTaUa7a9uv4gPndXboHS4CRpt1F8w==" saltValue="PBX4ZCEiMBOIQQQ+8veY4A==" spinCount="100000" sheet="1" selectLockedCells="1"/>
  <mergeCells count="39"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22" customWidth="1"/>
    <col min="2" max="2" width="30.140625" style="22" customWidth="1"/>
    <col min="3" max="3" width="15.42578125" style="23" customWidth="1"/>
    <col min="4" max="4" width="9.140625" style="142" customWidth="1"/>
    <col min="5" max="5" width="15.42578125" style="23" customWidth="1"/>
    <col min="6" max="6" width="9.140625" style="142" customWidth="1"/>
    <col min="7" max="7" width="15.42578125" style="23" customWidth="1"/>
    <col min="8" max="8" width="9.140625" style="142" customWidth="1"/>
    <col min="9" max="9" width="15.42578125" style="23" customWidth="1"/>
    <col min="10" max="10" width="9.140625" style="142" customWidth="1"/>
    <col min="11" max="11" width="15.42578125" style="23" customWidth="1"/>
    <col min="12" max="12" width="9.140625" style="142" customWidth="1"/>
    <col min="13" max="13" width="5" style="23" customWidth="1"/>
    <col min="14" max="16384" width="9.140625" style="23" hidden="1"/>
  </cols>
  <sheetData>
    <row r="1" spans="1:21" ht="12.75" customHeight="1" x14ac:dyDescent="0.2"/>
    <row r="2" spans="1:21" ht="12.75" customHeight="1" x14ac:dyDescent="0.2">
      <c r="B2" s="143"/>
      <c r="D2" s="23"/>
      <c r="F2" s="23"/>
      <c r="H2" s="23"/>
      <c r="J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ht="12.75" customHeight="1" x14ac:dyDescent="0.2">
      <c r="B3" s="143"/>
      <c r="D3" s="23"/>
      <c r="F3" s="23"/>
      <c r="H3" s="23"/>
      <c r="J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 ht="12.75" customHeight="1" x14ac:dyDescent="0.2">
      <c r="B4" s="143"/>
      <c r="D4" s="23"/>
      <c r="F4" s="23"/>
      <c r="H4" s="23"/>
      <c r="J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2.75" customHeight="1" x14ac:dyDescent="0.2">
      <c r="B5" s="86" t="str">
        <f>IF('Struktura ulaganja-I'!B5=0,"Prenosi se s prve stranice",'Struktura ulaganja-I'!B5)</f>
        <v>Tablice klijenta-izravno-inv</v>
      </c>
      <c r="D5" s="23"/>
      <c r="F5" s="23"/>
      <c r="H5" s="23"/>
      <c r="J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2.75" customHeight="1" x14ac:dyDescent="0.2">
      <c r="B6" s="18" t="s">
        <v>254</v>
      </c>
      <c r="D6" s="23"/>
      <c r="F6" s="23"/>
      <c r="H6" s="23"/>
      <c r="J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12.75" customHeight="1" x14ac:dyDescent="0.2">
      <c r="B7" s="87" t="str">
        <f>IF('Struktura ulaganja-I'!B7=0,"Prenosi se s prve stranice",'Struktura ulaganja-I'!B7)</f>
        <v>Prenosi se s prve stranice</v>
      </c>
      <c r="D7" s="23"/>
      <c r="F7" s="23"/>
      <c r="H7" s="23"/>
      <c r="J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12.75" customHeight="1" x14ac:dyDescent="0.2">
      <c r="B8" s="18" t="s">
        <v>255</v>
      </c>
    </row>
    <row r="9" spans="1:21" ht="12.75" customHeight="1" x14ac:dyDescent="0.2">
      <c r="B9" s="67" t="str">
        <f>IF('Struktura ulaganja-I'!B9=0,"Prenosi se s prve stranice",'Struktura ulaganja-I'!B9)</f>
        <v>Prenosi se s prve stranice</v>
      </c>
    </row>
    <row r="10" spans="1:21" ht="12.75" customHeight="1" x14ac:dyDescent="0.2">
      <c r="B10" s="67"/>
    </row>
    <row r="11" spans="1:21" ht="12.75" customHeight="1" x14ac:dyDescent="0.2">
      <c r="B11" s="132" t="s">
        <v>111</v>
      </c>
      <c r="C11" s="144"/>
      <c r="D11" s="145"/>
      <c r="E11" s="144"/>
      <c r="F11" s="145"/>
      <c r="G11" s="144"/>
      <c r="H11" s="145"/>
      <c r="I11" s="144"/>
      <c r="J11" s="145"/>
      <c r="K11" s="144"/>
      <c r="L11" s="145"/>
    </row>
    <row r="12" spans="1:21" ht="12.75" customHeight="1" x14ac:dyDescent="0.2">
      <c r="B12" s="134" t="s">
        <v>257</v>
      </c>
    </row>
    <row r="13" spans="1:21" ht="12.75" customHeight="1" x14ac:dyDescent="0.2">
      <c r="B13" s="146"/>
      <c r="J13" s="92" t="s">
        <v>72</v>
      </c>
      <c r="K13" s="93"/>
    </row>
    <row r="14" spans="1:21" ht="12.75" customHeight="1" x14ac:dyDescent="0.2">
      <c r="A14" s="52"/>
      <c r="B14" s="103" t="s">
        <v>168</v>
      </c>
      <c r="C14" s="147" t="s">
        <v>233</v>
      </c>
      <c r="D14" s="41" t="s">
        <v>27</v>
      </c>
      <c r="E14" s="147" t="s">
        <v>234</v>
      </c>
      <c r="F14" s="41" t="s">
        <v>27</v>
      </c>
      <c r="G14" s="147" t="s">
        <v>228</v>
      </c>
      <c r="H14" s="41" t="s">
        <v>27</v>
      </c>
      <c r="I14" s="147" t="s">
        <v>229</v>
      </c>
      <c r="J14" s="41" t="s">
        <v>27</v>
      </c>
      <c r="K14" s="147" t="s">
        <v>235</v>
      </c>
      <c r="L14" s="41" t="s">
        <v>27</v>
      </c>
    </row>
    <row r="15" spans="1:21" ht="12.75" customHeight="1" x14ac:dyDescent="0.2">
      <c r="A15" s="52"/>
      <c r="B15" s="249" t="s">
        <v>169</v>
      </c>
      <c r="C15" s="383"/>
      <c r="D15" s="383"/>
      <c r="E15" s="383"/>
      <c r="F15" s="383"/>
      <c r="G15" s="383"/>
      <c r="H15" s="383"/>
      <c r="I15" s="383"/>
      <c r="J15" s="383"/>
      <c r="K15" s="384"/>
      <c r="L15" s="385"/>
    </row>
    <row r="16" spans="1:21" ht="12.75" customHeight="1" x14ac:dyDescent="0.2">
      <c r="B16" s="149"/>
      <c r="C16" s="81"/>
      <c r="D16" s="150" t="str">
        <f>IFERROR(C16/$C$26,"")</f>
        <v/>
      </c>
      <c r="E16" s="81"/>
      <c r="F16" s="150" t="str">
        <f>IFERROR(E16/$E$26,"")</f>
        <v/>
      </c>
      <c r="G16" s="81"/>
      <c r="H16" s="150" t="str">
        <f>IFERROR(G16/$G$26,"")</f>
        <v/>
      </c>
      <c r="I16" s="81"/>
      <c r="J16" s="150" t="str">
        <f>IFERROR(I16/$I$26,"")</f>
        <v/>
      </c>
      <c r="K16" s="81"/>
      <c r="L16" s="150" t="str">
        <f>IFERROR(K16/$K$26,"")</f>
        <v/>
      </c>
    </row>
    <row r="17" spans="1:12" ht="12.75" customHeight="1" x14ac:dyDescent="0.2">
      <c r="A17" s="151"/>
      <c r="B17" s="152"/>
      <c r="C17" s="81"/>
      <c r="D17" s="150" t="str">
        <f t="shared" ref="D17:D25" si="0">IFERROR(C17/$C$26,"")</f>
        <v/>
      </c>
      <c r="E17" s="81"/>
      <c r="F17" s="150" t="str">
        <f t="shared" ref="F17:F25" si="1">IFERROR(E17/$E$26,"")</f>
        <v/>
      </c>
      <c r="G17" s="81"/>
      <c r="H17" s="150" t="str">
        <f t="shared" ref="H17:H25" si="2">IFERROR(G17/$G$26,"")</f>
        <v/>
      </c>
      <c r="I17" s="81"/>
      <c r="J17" s="150" t="str">
        <f t="shared" ref="J17:J25" si="3">IFERROR(I17/$I$26,"")</f>
        <v/>
      </c>
      <c r="K17" s="81"/>
      <c r="L17" s="150" t="str">
        <f>IFERROR(K17/$K$26,"")</f>
        <v/>
      </c>
    </row>
    <row r="18" spans="1:12" ht="12.75" customHeight="1" x14ac:dyDescent="0.2">
      <c r="A18" s="153"/>
      <c r="B18" s="152"/>
      <c r="C18" s="81"/>
      <c r="D18" s="150" t="str">
        <f t="shared" si="0"/>
        <v/>
      </c>
      <c r="E18" s="81"/>
      <c r="F18" s="150" t="str">
        <f t="shared" si="1"/>
        <v/>
      </c>
      <c r="G18" s="81"/>
      <c r="H18" s="150" t="str">
        <f t="shared" si="2"/>
        <v/>
      </c>
      <c r="I18" s="81"/>
      <c r="J18" s="150" t="str">
        <f t="shared" si="3"/>
        <v/>
      </c>
      <c r="K18" s="81"/>
      <c r="L18" s="150" t="str">
        <f t="shared" ref="L18:L25" si="4">IFERROR(K18/$K$26,"")</f>
        <v/>
      </c>
    </row>
    <row r="19" spans="1:12" ht="12.75" customHeight="1" x14ac:dyDescent="0.2">
      <c r="A19" s="154"/>
      <c r="B19" s="152"/>
      <c r="C19" s="81"/>
      <c r="D19" s="150" t="str">
        <f t="shared" si="0"/>
        <v/>
      </c>
      <c r="E19" s="81"/>
      <c r="F19" s="150" t="str">
        <f t="shared" si="1"/>
        <v/>
      </c>
      <c r="G19" s="81"/>
      <c r="H19" s="150" t="str">
        <f t="shared" si="2"/>
        <v/>
      </c>
      <c r="I19" s="81"/>
      <c r="J19" s="150" t="str">
        <f>IFERROR(I19/$I$26,"")</f>
        <v/>
      </c>
      <c r="K19" s="81"/>
      <c r="L19" s="150" t="str">
        <f t="shared" si="4"/>
        <v/>
      </c>
    </row>
    <row r="20" spans="1:12" ht="12.75" customHeight="1" x14ac:dyDescent="0.2">
      <c r="A20" s="154"/>
      <c r="B20" s="152"/>
      <c r="C20" s="81"/>
      <c r="D20" s="150" t="str">
        <f t="shared" si="0"/>
        <v/>
      </c>
      <c r="E20" s="81"/>
      <c r="F20" s="150" t="str">
        <f t="shared" si="1"/>
        <v/>
      </c>
      <c r="G20" s="81"/>
      <c r="H20" s="150" t="str">
        <f t="shared" si="2"/>
        <v/>
      </c>
      <c r="I20" s="81"/>
      <c r="J20" s="150" t="str">
        <f t="shared" si="3"/>
        <v/>
      </c>
      <c r="K20" s="81"/>
      <c r="L20" s="150" t="str">
        <f t="shared" si="4"/>
        <v/>
      </c>
    </row>
    <row r="21" spans="1:12" ht="12.75" customHeight="1" x14ac:dyDescent="0.2">
      <c r="A21" s="154"/>
      <c r="B21" s="152"/>
      <c r="C21" s="81"/>
      <c r="D21" s="150" t="str">
        <f t="shared" si="0"/>
        <v/>
      </c>
      <c r="E21" s="81"/>
      <c r="F21" s="150" t="str">
        <f t="shared" si="1"/>
        <v/>
      </c>
      <c r="G21" s="81"/>
      <c r="H21" s="150" t="str">
        <f t="shared" si="2"/>
        <v/>
      </c>
      <c r="I21" s="81"/>
      <c r="J21" s="150" t="str">
        <f>IFERROR(I21/$I$26,"")</f>
        <v/>
      </c>
      <c r="K21" s="81"/>
      <c r="L21" s="150" t="str">
        <f t="shared" si="4"/>
        <v/>
      </c>
    </row>
    <row r="22" spans="1:12" ht="12.75" customHeight="1" x14ac:dyDescent="0.2">
      <c r="A22" s="154"/>
      <c r="B22" s="152"/>
      <c r="C22" s="81"/>
      <c r="D22" s="150" t="str">
        <f t="shared" si="0"/>
        <v/>
      </c>
      <c r="E22" s="81"/>
      <c r="F22" s="150" t="str">
        <f t="shared" si="1"/>
        <v/>
      </c>
      <c r="G22" s="81"/>
      <c r="H22" s="150" t="str">
        <f t="shared" si="2"/>
        <v/>
      </c>
      <c r="I22" s="81"/>
      <c r="J22" s="150" t="str">
        <f t="shared" si="3"/>
        <v/>
      </c>
      <c r="K22" s="81"/>
      <c r="L22" s="150" t="str">
        <f t="shared" si="4"/>
        <v/>
      </c>
    </row>
    <row r="23" spans="1:12" ht="12.75" customHeight="1" x14ac:dyDescent="0.2">
      <c r="A23" s="154"/>
      <c r="B23" s="152"/>
      <c r="C23" s="81"/>
      <c r="D23" s="150" t="str">
        <f t="shared" si="0"/>
        <v/>
      </c>
      <c r="E23" s="81"/>
      <c r="F23" s="150" t="str">
        <f t="shared" si="1"/>
        <v/>
      </c>
      <c r="G23" s="81"/>
      <c r="H23" s="150" t="str">
        <f>IFERROR(G23/$G$26,"")</f>
        <v/>
      </c>
      <c r="I23" s="81"/>
      <c r="J23" s="150" t="str">
        <f t="shared" si="3"/>
        <v/>
      </c>
      <c r="K23" s="81"/>
      <c r="L23" s="150" t="str">
        <f t="shared" si="4"/>
        <v/>
      </c>
    </row>
    <row r="24" spans="1:12" ht="12.75" customHeight="1" x14ac:dyDescent="0.2">
      <c r="A24" s="154"/>
      <c r="B24" s="152"/>
      <c r="C24" s="81"/>
      <c r="D24" s="150" t="str">
        <f t="shared" si="0"/>
        <v/>
      </c>
      <c r="E24" s="81"/>
      <c r="F24" s="150" t="str">
        <f t="shared" si="1"/>
        <v/>
      </c>
      <c r="G24" s="81"/>
      <c r="H24" s="150" t="str">
        <f t="shared" si="2"/>
        <v/>
      </c>
      <c r="I24" s="81"/>
      <c r="J24" s="150" t="str">
        <f t="shared" si="3"/>
        <v/>
      </c>
      <c r="K24" s="81"/>
      <c r="L24" s="150" t="str">
        <f t="shared" si="4"/>
        <v/>
      </c>
    </row>
    <row r="25" spans="1:12" ht="12.75" customHeight="1" x14ac:dyDescent="0.2">
      <c r="B25" s="152"/>
      <c r="C25" s="81"/>
      <c r="D25" s="150" t="str">
        <f t="shared" si="0"/>
        <v/>
      </c>
      <c r="E25" s="81"/>
      <c r="F25" s="150" t="str">
        <f t="shared" si="1"/>
        <v/>
      </c>
      <c r="G25" s="81"/>
      <c r="H25" s="150" t="str">
        <f t="shared" si="2"/>
        <v/>
      </c>
      <c r="I25" s="81"/>
      <c r="J25" s="150" t="str">
        <f t="shared" si="3"/>
        <v/>
      </c>
      <c r="K25" s="81"/>
      <c r="L25" s="150" t="str">
        <f t="shared" si="4"/>
        <v/>
      </c>
    </row>
    <row r="26" spans="1:12" ht="12.75" customHeight="1" x14ac:dyDescent="0.2">
      <c r="A26" s="52"/>
      <c r="B26" s="103" t="s">
        <v>1</v>
      </c>
      <c r="C26" s="43">
        <f t="shared" ref="C26:J26" si="5">SUM(C16:C25)</f>
        <v>0</v>
      </c>
      <c r="D26" s="104">
        <f t="shared" si="5"/>
        <v>0</v>
      </c>
      <c r="E26" s="43">
        <f t="shared" si="5"/>
        <v>0</v>
      </c>
      <c r="F26" s="104">
        <f t="shared" si="5"/>
        <v>0</v>
      </c>
      <c r="G26" s="43">
        <f t="shared" si="5"/>
        <v>0</v>
      </c>
      <c r="H26" s="104">
        <f t="shared" si="5"/>
        <v>0</v>
      </c>
      <c r="I26" s="43">
        <f t="shared" si="5"/>
        <v>0</v>
      </c>
      <c r="J26" s="104">
        <f t="shared" si="5"/>
        <v>0</v>
      </c>
      <c r="K26" s="43">
        <f t="shared" ref="K26:L26" si="6">SUM(K16:K25)</f>
        <v>0</v>
      </c>
      <c r="L26" s="104">
        <f t="shared" si="6"/>
        <v>0</v>
      </c>
    </row>
    <row r="27" spans="1:12" ht="12.75" customHeight="1" x14ac:dyDescent="0.2">
      <c r="A27" s="153"/>
      <c r="B27" s="249" t="s">
        <v>170</v>
      </c>
      <c r="C27" s="383"/>
      <c r="D27" s="383"/>
      <c r="E27" s="383"/>
      <c r="F27" s="383"/>
      <c r="G27" s="383"/>
      <c r="H27" s="383"/>
      <c r="I27" s="383"/>
      <c r="J27" s="383"/>
      <c r="K27" s="384"/>
      <c r="L27" s="385"/>
    </row>
    <row r="28" spans="1:12" ht="12.75" customHeight="1" x14ac:dyDescent="0.2">
      <c r="A28" s="155"/>
      <c r="B28" s="149"/>
      <c r="C28" s="81"/>
      <c r="D28" s="150" t="str">
        <f>IFERROR(C28/$C$36,"")</f>
        <v/>
      </c>
      <c r="E28" s="81"/>
      <c r="F28" s="150" t="str">
        <f>IFERROR(E28/$E$36,"")</f>
        <v/>
      </c>
      <c r="G28" s="81"/>
      <c r="H28" s="150" t="str">
        <f>IFERROR(G28/$G$36,"")</f>
        <v/>
      </c>
      <c r="I28" s="81"/>
      <c r="J28" s="150" t="str">
        <f>IFERROR(I28/$I$36,"")</f>
        <v/>
      </c>
      <c r="K28" s="81"/>
      <c r="L28" s="150" t="str">
        <f>IFERROR(K28/$K$36,"")</f>
        <v/>
      </c>
    </row>
    <row r="29" spans="1:12" ht="12.75" customHeight="1" x14ac:dyDescent="0.2">
      <c r="A29" s="153"/>
      <c r="B29" s="152"/>
      <c r="C29" s="81"/>
      <c r="D29" s="150" t="str">
        <f>IFERROR(C29/$C$36,"")</f>
        <v/>
      </c>
      <c r="E29" s="81"/>
      <c r="F29" s="150" t="str">
        <f>IFERROR(E29/$E$36,"")</f>
        <v/>
      </c>
      <c r="G29" s="81"/>
      <c r="H29" s="150" t="str">
        <f>IFERROR(G29/$G$36,"")</f>
        <v/>
      </c>
      <c r="I29" s="81"/>
      <c r="J29" s="150" t="str">
        <f>IFERROR(I29/$I$36,"")</f>
        <v/>
      </c>
      <c r="K29" s="81"/>
      <c r="L29" s="150" t="str">
        <f t="shared" ref="L29:L35" si="7">IFERROR(K29/$K$36,"")</f>
        <v/>
      </c>
    </row>
    <row r="30" spans="1:12" ht="12.75" customHeight="1" x14ac:dyDescent="0.2">
      <c r="B30" s="152"/>
      <c r="C30" s="81"/>
      <c r="D30" s="150" t="str">
        <f>IFERROR(C30/$C$36,"")</f>
        <v/>
      </c>
      <c r="E30" s="81"/>
      <c r="F30" s="150" t="str">
        <f>IFERROR(E30/$E$36,"")</f>
        <v/>
      </c>
      <c r="G30" s="81"/>
      <c r="H30" s="150" t="str">
        <f>IFERROR(G30/$G$36,"")</f>
        <v/>
      </c>
      <c r="I30" s="81"/>
      <c r="J30" s="150" t="str">
        <f>IFERROR(I30/$I$36,"")</f>
        <v/>
      </c>
      <c r="K30" s="81"/>
      <c r="L30" s="150" t="str">
        <f t="shared" si="7"/>
        <v/>
      </c>
    </row>
    <row r="31" spans="1:12" ht="12.75" customHeight="1" x14ac:dyDescent="0.2">
      <c r="A31" s="153"/>
      <c r="B31" s="152"/>
      <c r="C31" s="81"/>
      <c r="D31" s="150" t="str">
        <f t="shared" ref="D31:D35" si="8">IFERROR(C31/$C$36,"")</f>
        <v/>
      </c>
      <c r="E31" s="81"/>
      <c r="F31" s="150" t="str">
        <f>IFERROR(E31/$E$36,"")</f>
        <v/>
      </c>
      <c r="G31" s="81"/>
      <c r="H31" s="150" t="str">
        <f>IFERROR(G31/$G$36,"")</f>
        <v/>
      </c>
      <c r="I31" s="81"/>
      <c r="J31" s="150" t="str">
        <f t="shared" ref="J31:J35" si="9">IFERROR(I31/$I$36,"")</f>
        <v/>
      </c>
      <c r="K31" s="81"/>
      <c r="L31" s="150" t="str">
        <f t="shared" si="7"/>
        <v/>
      </c>
    </row>
    <row r="32" spans="1:12" ht="12.75" customHeight="1" x14ac:dyDescent="0.2">
      <c r="A32" s="153"/>
      <c r="B32" s="152"/>
      <c r="C32" s="81"/>
      <c r="D32" s="150" t="str">
        <f>IFERROR(C32/$C$36,"")</f>
        <v/>
      </c>
      <c r="E32" s="81"/>
      <c r="F32" s="150" t="str">
        <f t="shared" ref="F32:F34" si="10">IFERROR(E32/$E$36,"")</f>
        <v/>
      </c>
      <c r="G32" s="81"/>
      <c r="H32" s="150" t="str">
        <f t="shared" ref="H32:H35" si="11">IFERROR(G32/$G$36,"")</f>
        <v/>
      </c>
      <c r="I32" s="81"/>
      <c r="J32" s="150" t="str">
        <f t="shared" si="9"/>
        <v/>
      </c>
      <c r="K32" s="81"/>
      <c r="L32" s="150" t="str">
        <f t="shared" si="7"/>
        <v/>
      </c>
    </row>
    <row r="33" spans="1:14" ht="12.75" customHeight="1" x14ac:dyDescent="0.2">
      <c r="A33" s="153"/>
      <c r="B33" s="152"/>
      <c r="C33" s="81"/>
      <c r="D33" s="150" t="str">
        <f t="shared" si="8"/>
        <v/>
      </c>
      <c r="E33" s="81"/>
      <c r="F33" s="150" t="str">
        <f>IFERROR(E33/$E$36,"")</f>
        <v/>
      </c>
      <c r="G33" s="81"/>
      <c r="H33" s="150" t="str">
        <f t="shared" si="11"/>
        <v/>
      </c>
      <c r="I33" s="81"/>
      <c r="J33" s="150" t="str">
        <f t="shared" si="9"/>
        <v/>
      </c>
      <c r="K33" s="81"/>
      <c r="L33" s="150" t="str">
        <f t="shared" si="7"/>
        <v/>
      </c>
    </row>
    <row r="34" spans="1:14" ht="12.75" customHeight="1" x14ac:dyDescent="0.2">
      <c r="A34" s="153"/>
      <c r="B34" s="152"/>
      <c r="C34" s="81"/>
      <c r="D34" s="150" t="str">
        <f t="shared" si="8"/>
        <v/>
      </c>
      <c r="E34" s="81"/>
      <c r="F34" s="150" t="str">
        <f t="shared" si="10"/>
        <v/>
      </c>
      <c r="G34" s="81"/>
      <c r="H34" s="150" t="str">
        <f t="shared" si="11"/>
        <v/>
      </c>
      <c r="I34" s="81"/>
      <c r="J34" s="150" t="str">
        <f t="shared" si="9"/>
        <v/>
      </c>
      <c r="K34" s="81"/>
      <c r="L34" s="150" t="str">
        <f t="shared" si="7"/>
        <v/>
      </c>
    </row>
    <row r="35" spans="1:14" ht="12.75" customHeight="1" x14ac:dyDescent="0.2">
      <c r="B35" s="152"/>
      <c r="C35" s="81"/>
      <c r="D35" s="150" t="str">
        <f t="shared" si="8"/>
        <v/>
      </c>
      <c r="E35" s="81"/>
      <c r="F35" s="150" t="str">
        <f>IFERROR(E35/$E$36,"")</f>
        <v/>
      </c>
      <c r="G35" s="81"/>
      <c r="H35" s="150" t="str">
        <f t="shared" si="11"/>
        <v/>
      </c>
      <c r="I35" s="81"/>
      <c r="J35" s="150" t="str">
        <f t="shared" si="9"/>
        <v/>
      </c>
      <c r="K35" s="81"/>
      <c r="L35" s="150" t="str">
        <f t="shared" si="7"/>
        <v/>
      </c>
    </row>
    <row r="36" spans="1:14" ht="12.75" customHeight="1" x14ac:dyDescent="0.2">
      <c r="A36" s="153"/>
      <c r="B36" s="103" t="s">
        <v>1</v>
      </c>
      <c r="C36" s="43">
        <f t="shared" ref="C36:J36" si="12">SUM(C28:C35)</f>
        <v>0</v>
      </c>
      <c r="D36" s="104">
        <f t="shared" si="12"/>
        <v>0</v>
      </c>
      <c r="E36" s="43">
        <f t="shared" si="12"/>
        <v>0</v>
      </c>
      <c r="F36" s="104">
        <f t="shared" si="12"/>
        <v>0</v>
      </c>
      <c r="G36" s="43">
        <f t="shared" si="12"/>
        <v>0</v>
      </c>
      <c r="H36" s="104">
        <f t="shared" si="12"/>
        <v>0</v>
      </c>
      <c r="I36" s="43">
        <f t="shared" si="12"/>
        <v>0</v>
      </c>
      <c r="J36" s="104">
        <f t="shared" si="12"/>
        <v>0</v>
      </c>
      <c r="K36" s="43">
        <f t="shared" ref="K36:L36" si="13">SUM(K28:K35)</f>
        <v>0</v>
      </c>
      <c r="L36" s="104">
        <f t="shared" si="13"/>
        <v>0</v>
      </c>
    </row>
    <row r="37" spans="1:14" ht="12.75" customHeight="1" x14ac:dyDescent="0.2"/>
    <row r="38" spans="1:14" s="38" customFormat="1" ht="12.75" customHeight="1" x14ac:dyDescent="0.2">
      <c r="B38" s="88" t="s">
        <v>260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85"/>
      <c r="N38" s="66"/>
    </row>
    <row r="39" spans="1:14" s="38" customFormat="1" ht="12.75" customHeight="1" x14ac:dyDescent="0.2"/>
    <row r="40" spans="1:14" ht="12.75" customHeight="1" x14ac:dyDescent="0.2">
      <c r="B40" s="13" t="s">
        <v>236</v>
      </c>
      <c r="I40" s="125"/>
      <c r="J40" s="92" t="s">
        <v>72</v>
      </c>
      <c r="K40" s="156" t="str">
        <f>IF(K13=0,"",K13)</f>
        <v/>
      </c>
    </row>
    <row r="41" spans="1:14" ht="12.75" customHeight="1" x14ac:dyDescent="0.2">
      <c r="B41" s="103" t="s">
        <v>168</v>
      </c>
      <c r="C41" s="41" t="s">
        <v>237</v>
      </c>
      <c r="D41" s="41" t="s">
        <v>27</v>
      </c>
      <c r="E41" s="41" t="s">
        <v>238</v>
      </c>
      <c r="F41" s="41" t="s">
        <v>27</v>
      </c>
      <c r="G41" s="41" t="s">
        <v>231</v>
      </c>
      <c r="H41" s="41" t="s">
        <v>27</v>
      </c>
      <c r="I41" s="41" t="s">
        <v>230</v>
      </c>
      <c r="J41" s="41" t="s">
        <v>27</v>
      </c>
      <c r="K41" s="41" t="s">
        <v>99</v>
      </c>
      <c r="L41" s="41" t="s">
        <v>27</v>
      </c>
    </row>
    <row r="42" spans="1:14" ht="12.75" customHeight="1" x14ac:dyDescent="0.2">
      <c r="B42" s="249" t="s">
        <v>169</v>
      </c>
      <c r="C42" s="381"/>
      <c r="D42" s="381"/>
      <c r="E42" s="381"/>
      <c r="F42" s="381"/>
      <c r="G42" s="381"/>
      <c r="H42" s="381"/>
      <c r="I42" s="381"/>
      <c r="J42" s="381"/>
      <c r="K42" s="382"/>
      <c r="L42" s="282"/>
    </row>
    <row r="43" spans="1:14" ht="12.75" customHeight="1" x14ac:dyDescent="0.2">
      <c r="B43" s="157" t="str">
        <f t="shared" ref="B43:B52" si="14">IF(B16=0,"",B16)</f>
        <v/>
      </c>
      <c r="C43" s="158" t="str">
        <f>IF(C16/7.5345=0,"",C16/7.5345/1000)</f>
        <v/>
      </c>
      <c r="D43" s="150" t="str">
        <f>IFERROR(C43/$C$53,"")</f>
        <v/>
      </c>
      <c r="E43" s="158" t="str">
        <f>IF(E16/7.5345=0,"",E16/7.5345/1000)</f>
        <v/>
      </c>
      <c r="F43" s="150" t="str">
        <f>IFERROR(E43/$E$53,"")</f>
        <v/>
      </c>
      <c r="G43" s="158" t="str">
        <f>IF(G16/7.5345=0,"",G16/7.5345/1000)</f>
        <v/>
      </c>
      <c r="H43" s="150" t="str">
        <f>IFERROR(G43/$G$53,"")</f>
        <v/>
      </c>
      <c r="I43" s="158" t="str">
        <f>IF(I16/7.5345=0,"",I16/7.5345/1000)</f>
        <v/>
      </c>
      <c r="J43" s="150" t="str">
        <f>IFERROR(I43/$I$53,"")</f>
        <v/>
      </c>
      <c r="K43" s="158" t="str">
        <f>IF(K16=0,"",K16/1000)</f>
        <v/>
      </c>
      <c r="L43" s="150" t="str">
        <f>IFERROR(K43/$K$53,"")</f>
        <v/>
      </c>
    </row>
    <row r="44" spans="1:14" ht="12.75" customHeight="1" x14ac:dyDescent="0.2">
      <c r="B44" s="159" t="str">
        <f t="shared" si="14"/>
        <v/>
      </c>
      <c r="C44" s="158" t="str">
        <f t="shared" ref="C44:C52" si="15">IF(C17/7.5345=0,"",C17/7.5345/1000)</f>
        <v/>
      </c>
      <c r="D44" s="150" t="str">
        <f>IFERROR(C44/$C$53,"")</f>
        <v/>
      </c>
      <c r="E44" s="158" t="str">
        <f t="shared" ref="E44:E52" si="16">IF(E17/7.5345=0,"",E17/7.5345/1000)</f>
        <v/>
      </c>
      <c r="F44" s="150" t="str">
        <f>IFERROR(E44/$E$53,"")</f>
        <v/>
      </c>
      <c r="G44" s="158" t="str">
        <f t="shared" ref="G44:G52" si="17">IF(G17/7.5345=0,"",G17/7.5345/1000)</f>
        <v/>
      </c>
      <c r="H44" s="150" t="str">
        <f>IFERROR(G44/$G$53,"")</f>
        <v/>
      </c>
      <c r="I44" s="158" t="str">
        <f>IF(I17/7.5345=0,"",I17/7.5345/1000)</f>
        <v/>
      </c>
      <c r="J44" s="150" t="str">
        <f>IFERROR(I44/$I$53,"")</f>
        <v/>
      </c>
      <c r="K44" s="158" t="str">
        <f t="shared" ref="K44:K52" si="18">IF(K17=0,"",K17/1000)</f>
        <v/>
      </c>
      <c r="L44" s="150" t="str">
        <f t="shared" ref="L44:L52" si="19">IFERROR(K44/$K$53,"")</f>
        <v/>
      </c>
    </row>
    <row r="45" spans="1:14" ht="12.75" customHeight="1" x14ac:dyDescent="0.2">
      <c r="B45" s="159" t="str">
        <f t="shared" si="14"/>
        <v/>
      </c>
      <c r="C45" s="158" t="str">
        <f t="shared" si="15"/>
        <v/>
      </c>
      <c r="D45" s="150" t="str">
        <f>IFERROR(C45/$C$53,"")</f>
        <v/>
      </c>
      <c r="E45" s="158" t="str">
        <f t="shared" si="16"/>
        <v/>
      </c>
      <c r="F45" s="150" t="str">
        <f>IFERROR(E45/$E$53,"")</f>
        <v/>
      </c>
      <c r="G45" s="158" t="str">
        <f t="shared" si="17"/>
        <v/>
      </c>
      <c r="H45" s="150" t="str">
        <f>IFERROR(G45/$G$53,"")</f>
        <v/>
      </c>
      <c r="I45" s="158" t="str">
        <f t="shared" ref="I45:I52" si="20">IF(I18/7.5345=0,"",I18/7.5345/1000)</f>
        <v/>
      </c>
      <c r="J45" s="150" t="str">
        <f>IFERROR(I45/$I$53,"")</f>
        <v/>
      </c>
      <c r="K45" s="158" t="str">
        <f t="shared" si="18"/>
        <v/>
      </c>
      <c r="L45" s="150" t="str">
        <f t="shared" si="19"/>
        <v/>
      </c>
    </row>
    <row r="46" spans="1:14" ht="12.75" customHeight="1" x14ac:dyDescent="0.2">
      <c r="B46" s="159" t="str">
        <f t="shared" si="14"/>
        <v/>
      </c>
      <c r="C46" s="158" t="str">
        <f t="shared" si="15"/>
        <v/>
      </c>
      <c r="D46" s="150" t="str">
        <f>IFERROR(C46/$C$53,"")</f>
        <v/>
      </c>
      <c r="E46" s="158" t="str">
        <f t="shared" si="16"/>
        <v/>
      </c>
      <c r="F46" s="150" t="str">
        <f>IFERROR(E46/$E$53,"")</f>
        <v/>
      </c>
      <c r="G46" s="158" t="str">
        <f t="shared" si="17"/>
        <v/>
      </c>
      <c r="H46" s="150" t="str">
        <f>IFERROR(G46/$G$53,"")</f>
        <v/>
      </c>
      <c r="I46" s="158" t="str">
        <f t="shared" si="20"/>
        <v/>
      </c>
      <c r="J46" s="150" t="str">
        <f t="shared" ref="J46:J50" si="21">IFERROR(I46/$I$53,"")</f>
        <v/>
      </c>
      <c r="K46" s="158" t="str">
        <f t="shared" si="18"/>
        <v/>
      </c>
      <c r="L46" s="150" t="str">
        <f>IFERROR(K46/$K$53,"")</f>
        <v/>
      </c>
    </row>
    <row r="47" spans="1:14" ht="12.75" customHeight="1" x14ac:dyDescent="0.2">
      <c r="B47" s="159" t="str">
        <f t="shared" si="14"/>
        <v/>
      </c>
      <c r="C47" s="158" t="str">
        <f t="shared" si="15"/>
        <v/>
      </c>
      <c r="D47" s="150" t="str">
        <f>IFERROR(C47/$C$53,"")</f>
        <v/>
      </c>
      <c r="E47" s="158" t="str">
        <f t="shared" si="16"/>
        <v/>
      </c>
      <c r="F47" s="150" t="str">
        <f t="shared" ref="F47:F51" si="22">IFERROR(E47/$E$53,"")</f>
        <v/>
      </c>
      <c r="G47" s="158" t="str">
        <f t="shared" si="17"/>
        <v/>
      </c>
      <c r="H47" s="150" t="str">
        <f t="shared" ref="H47:H50" si="23">IFERROR(G47/$G$53,"")</f>
        <v/>
      </c>
      <c r="I47" s="158" t="str">
        <f t="shared" si="20"/>
        <v/>
      </c>
      <c r="J47" s="150" t="str">
        <f>IFERROR(I47/$I$53,"")</f>
        <v/>
      </c>
      <c r="K47" s="158" t="str">
        <f t="shared" si="18"/>
        <v/>
      </c>
      <c r="L47" s="150" t="str">
        <f t="shared" si="19"/>
        <v/>
      </c>
    </row>
    <row r="48" spans="1:14" ht="12.75" customHeight="1" x14ac:dyDescent="0.2">
      <c r="B48" s="159" t="str">
        <f t="shared" si="14"/>
        <v/>
      </c>
      <c r="C48" s="158" t="str">
        <f t="shared" si="15"/>
        <v/>
      </c>
      <c r="D48" s="150" t="str">
        <f t="shared" ref="D48:D50" si="24">IFERROR(C48/$C$53,"")</f>
        <v/>
      </c>
      <c r="E48" s="158" t="str">
        <f t="shared" si="16"/>
        <v/>
      </c>
      <c r="F48" s="150" t="str">
        <f t="shared" si="22"/>
        <v/>
      </c>
      <c r="G48" s="158" t="str">
        <f t="shared" si="17"/>
        <v/>
      </c>
      <c r="H48" s="150" t="str">
        <f t="shared" si="23"/>
        <v/>
      </c>
      <c r="I48" s="158" t="str">
        <f t="shared" si="20"/>
        <v/>
      </c>
      <c r="J48" s="150" t="str">
        <f t="shared" si="21"/>
        <v/>
      </c>
      <c r="K48" s="158" t="str">
        <f t="shared" si="18"/>
        <v/>
      </c>
      <c r="L48" s="150" t="str">
        <f t="shared" si="19"/>
        <v/>
      </c>
    </row>
    <row r="49" spans="2:12" ht="12.75" customHeight="1" x14ac:dyDescent="0.2">
      <c r="B49" s="159" t="str">
        <f t="shared" si="14"/>
        <v/>
      </c>
      <c r="C49" s="158" t="str">
        <f t="shared" si="15"/>
        <v/>
      </c>
      <c r="D49" s="150" t="str">
        <f t="shared" si="24"/>
        <v/>
      </c>
      <c r="E49" s="158" t="str">
        <f t="shared" si="16"/>
        <v/>
      </c>
      <c r="F49" s="150" t="str">
        <f t="shared" si="22"/>
        <v/>
      </c>
      <c r="G49" s="158" t="str">
        <f t="shared" si="17"/>
        <v/>
      </c>
      <c r="H49" s="150" t="str">
        <f t="shared" si="23"/>
        <v/>
      </c>
      <c r="I49" s="158" t="str">
        <f t="shared" si="20"/>
        <v/>
      </c>
      <c r="J49" s="150" t="str">
        <f t="shared" si="21"/>
        <v/>
      </c>
      <c r="K49" s="158" t="str">
        <f t="shared" si="18"/>
        <v/>
      </c>
      <c r="L49" s="150" t="str">
        <f t="shared" si="19"/>
        <v/>
      </c>
    </row>
    <row r="50" spans="2:12" ht="12.75" customHeight="1" x14ac:dyDescent="0.2">
      <c r="B50" s="159" t="str">
        <f t="shared" si="14"/>
        <v/>
      </c>
      <c r="C50" s="158" t="str">
        <f t="shared" si="15"/>
        <v/>
      </c>
      <c r="D50" s="150" t="str">
        <f t="shared" si="24"/>
        <v/>
      </c>
      <c r="E50" s="158" t="str">
        <f t="shared" si="16"/>
        <v/>
      </c>
      <c r="F50" s="150" t="str">
        <f t="shared" si="22"/>
        <v/>
      </c>
      <c r="G50" s="158" t="str">
        <f t="shared" si="17"/>
        <v/>
      </c>
      <c r="H50" s="150" t="str">
        <f t="shared" si="23"/>
        <v/>
      </c>
      <c r="I50" s="158" t="str">
        <f t="shared" si="20"/>
        <v/>
      </c>
      <c r="J50" s="150" t="str">
        <f t="shared" si="21"/>
        <v/>
      </c>
      <c r="K50" s="158" t="str">
        <f t="shared" si="18"/>
        <v/>
      </c>
      <c r="L50" s="150" t="str">
        <f t="shared" si="19"/>
        <v/>
      </c>
    </row>
    <row r="51" spans="2:12" ht="12.75" customHeight="1" x14ac:dyDescent="0.2">
      <c r="B51" s="159" t="str">
        <f t="shared" si="14"/>
        <v/>
      </c>
      <c r="C51" s="158" t="str">
        <f t="shared" si="15"/>
        <v/>
      </c>
      <c r="D51" s="150" t="str">
        <f>IFERROR(C51/$C$53,"")</f>
        <v/>
      </c>
      <c r="E51" s="158" t="str">
        <f t="shared" si="16"/>
        <v/>
      </c>
      <c r="F51" s="150" t="str">
        <f t="shared" si="22"/>
        <v/>
      </c>
      <c r="G51" s="158" t="str">
        <f t="shared" si="17"/>
        <v/>
      </c>
      <c r="H51" s="150" t="str">
        <f>IFERROR(G51/$G$53,"")</f>
        <v/>
      </c>
      <c r="I51" s="158" t="str">
        <f t="shared" si="20"/>
        <v/>
      </c>
      <c r="J51" s="150" t="str">
        <f>IFERROR(I51/$I$53,"")</f>
        <v/>
      </c>
      <c r="K51" s="158" t="str">
        <f t="shared" si="18"/>
        <v/>
      </c>
      <c r="L51" s="150" t="str">
        <f t="shared" si="19"/>
        <v/>
      </c>
    </row>
    <row r="52" spans="2:12" ht="12.75" customHeight="1" x14ac:dyDescent="0.2">
      <c r="B52" s="159" t="str">
        <f t="shared" si="14"/>
        <v/>
      </c>
      <c r="C52" s="158" t="str">
        <f t="shared" si="15"/>
        <v/>
      </c>
      <c r="D52" s="150" t="str">
        <f>IFERROR(C52/$C$53,"")</f>
        <v/>
      </c>
      <c r="E52" s="158" t="str">
        <f t="shared" si="16"/>
        <v/>
      </c>
      <c r="F52" s="150" t="str">
        <f>IFERROR(E52/$E$53,"")</f>
        <v/>
      </c>
      <c r="G52" s="158" t="str">
        <f t="shared" si="17"/>
        <v/>
      </c>
      <c r="H52" s="150" t="str">
        <f>IFERROR(G52/$G$53,"")</f>
        <v/>
      </c>
      <c r="I52" s="158" t="str">
        <f t="shared" si="20"/>
        <v/>
      </c>
      <c r="J52" s="150" t="str">
        <f>IFERROR(I52/$I$53,"")</f>
        <v/>
      </c>
      <c r="K52" s="158" t="str">
        <f t="shared" si="18"/>
        <v/>
      </c>
      <c r="L52" s="150" t="str">
        <f t="shared" si="19"/>
        <v/>
      </c>
    </row>
    <row r="53" spans="2:12" ht="12.75" customHeight="1" x14ac:dyDescent="0.2">
      <c r="B53" s="103" t="s">
        <v>1</v>
      </c>
      <c r="C53" s="43">
        <f t="shared" ref="C53:J53" si="25">SUM(C43:C52)</f>
        <v>0</v>
      </c>
      <c r="D53" s="104">
        <f t="shared" si="25"/>
        <v>0</v>
      </c>
      <c r="E53" s="43">
        <f t="shared" si="25"/>
        <v>0</v>
      </c>
      <c r="F53" s="104">
        <f t="shared" si="25"/>
        <v>0</v>
      </c>
      <c r="G53" s="43">
        <f t="shared" si="25"/>
        <v>0</v>
      </c>
      <c r="H53" s="104">
        <f t="shared" si="25"/>
        <v>0</v>
      </c>
      <c r="I53" s="43">
        <f t="shared" si="25"/>
        <v>0</v>
      </c>
      <c r="J53" s="104">
        <f t="shared" si="25"/>
        <v>0</v>
      </c>
      <c r="K53" s="43">
        <f t="shared" ref="K53:L53" si="26">SUM(K43:K52)</f>
        <v>0</v>
      </c>
      <c r="L53" s="104">
        <f t="shared" si="26"/>
        <v>0</v>
      </c>
    </row>
    <row r="54" spans="2:12" ht="12.75" customHeight="1" x14ac:dyDescent="0.2">
      <c r="B54" s="249" t="s">
        <v>170</v>
      </c>
      <c r="C54" s="381"/>
      <c r="D54" s="381"/>
      <c r="E54" s="381"/>
      <c r="F54" s="381"/>
      <c r="G54" s="381"/>
      <c r="H54" s="381"/>
      <c r="I54" s="381"/>
      <c r="J54" s="381"/>
      <c r="K54" s="382"/>
      <c r="L54" s="282"/>
    </row>
    <row r="55" spans="2:12" ht="12.75" customHeight="1" x14ac:dyDescent="0.2">
      <c r="B55" s="157" t="str">
        <f t="shared" ref="B55:B62" si="27">IF(B28=0,"",B28)</f>
        <v/>
      </c>
      <c r="C55" s="158" t="str">
        <f>IF(C28/7.5345=0,"",C28/7.5345/1000)</f>
        <v/>
      </c>
      <c r="D55" s="150" t="str">
        <f>IFERROR(C55/$C$63,"")</f>
        <v/>
      </c>
      <c r="E55" s="158" t="str">
        <f>IF(E28/7.5345=0,"",E28/7.5345/1000)</f>
        <v/>
      </c>
      <c r="F55" s="150" t="str">
        <f>IFERROR(E55/$E$63,"")</f>
        <v/>
      </c>
      <c r="G55" s="158" t="str">
        <f>IF(G28/7.5345=0,"",G28/7.5345/1000)</f>
        <v/>
      </c>
      <c r="H55" s="150" t="str">
        <f>IFERROR(G55/$G$63,"")</f>
        <v/>
      </c>
      <c r="I55" s="158" t="str">
        <f>IF(I28/7.5345=0,"",I28/7.5345/1000)</f>
        <v/>
      </c>
      <c r="J55" s="150" t="str">
        <f>IFERROR(I55/$I$63,"")</f>
        <v/>
      </c>
      <c r="K55" s="158" t="str">
        <f>IF(K28=0,"",K28/1000)</f>
        <v/>
      </c>
      <c r="L55" s="150" t="str">
        <f>IFERROR(K55/$K$63,"")</f>
        <v/>
      </c>
    </row>
    <row r="56" spans="2:12" ht="12.75" customHeight="1" x14ac:dyDescent="0.2">
      <c r="B56" s="159" t="str">
        <f t="shared" si="27"/>
        <v/>
      </c>
      <c r="C56" s="158" t="str">
        <f t="shared" ref="C56:E62" si="28">IF(C29/7.5345=0,"",C29/7.5345/1000)</f>
        <v/>
      </c>
      <c r="D56" s="150" t="str">
        <f t="shared" ref="D56:D62" si="29">IFERROR(C56/$C$63,"")</f>
        <v/>
      </c>
      <c r="E56" s="158" t="str">
        <f t="shared" si="28"/>
        <v/>
      </c>
      <c r="F56" s="150" t="str">
        <f t="shared" ref="F56:F62" si="30">IFERROR(E56/$E$63,"")</f>
        <v/>
      </c>
      <c r="G56" s="158" t="str">
        <f t="shared" ref="G56:I56" si="31">IF(G29/7.5345=0,"",G29/7.5345/1000)</f>
        <v/>
      </c>
      <c r="H56" s="150" t="str">
        <f t="shared" ref="H56:H62" si="32">IFERROR(G56/$G$63,"")</f>
        <v/>
      </c>
      <c r="I56" s="158" t="str">
        <f t="shared" si="31"/>
        <v/>
      </c>
      <c r="J56" s="150" t="str">
        <f t="shared" ref="J56:J62" si="33">IFERROR(I56/$I$63,"")</f>
        <v/>
      </c>
      <c r="K56" s="158" t="str">
        <f t="shared" ref="K56:K62" si="34">IF(K29=0,"",K29/1000)</f>
        <v/>
      </c>
      <c r="L56" s="150" t="str">
        <f t="shared" ref="L56:L62" si="35">IFERROR(K56/$K$63,"")</f>
        <v/>
      </c>
    </row>
    <row r="57" spans="2:12" ht="12.75" customHeight="1" x14ac:dyDescent="0.2">
      <c r="B57" s="159" t="str">
        <f t="shared" si="27"/>
        <v/>
      </c>
      <c r="C57" s="158" t="str">
        <f t="shared" si="28"/>
        <v/>
      </c>
      <c r="D57" s="150" t="str">
        <f t="shared" si="29"/>
        <v/>
      </c>
      <c r="E57" s="158" t="str">
        <f t="shared" si="28"/>
        <v/>
      </c>
      <c r="F57" s="150" t="str">
        <f t="shared" si="30"/>
        <v/>
      </c>
      <c r="G57" s="158" t="str">
        <f t="shared" ref="G57:I57" si="36">IF(G30/7.5345=0,"",G30/7.5345/1000)</f>
        <v/>
      </c>
      <c r="H57" s="150" t="str">
        <f>IFERROR(G57/$G$63,"")</f>
        <v/>
      </c>
      <c r="I57" s="158" t="str">
        <f t="shared" si="36"/>
        <v/>
      </c>
      <c r="J57" s="150" t="str">
        <f t="shared" si="33"/>
        <v/>
      </c>
      <c r="K57" s="158" t="str">
        <f t="shared" si="34"/>
        <v/>
      </c>
      <c r="L57" s="150" t="str">
        <f t="shared" si="35"/>
        <v/>
      </c>
    </row>
    <row r="58" spans="2:12" ht="12.75" customHeight="1" x14ac:dyDescent="0.2">
      <c r="B58" s="159" t="str">
        <f t="shared" si="27"/>
        <v/>
      </c>
      <c r="C58" s="158" t="str">
        <f t="shared" si="28"/>
        <v/>
      </c>
      <c r="D58" s="150" t="str">
        <f t="shared" si="29"/>
        <v/>
      </c>
      <c r="E58" s="158" t="str">
        <f t="shared" si="28"/>
        <v/>
      </c>
      <c r="F58" s="150" t="str">
        <f t="shared" si="30"/>
        <v/>
      </c>
      <c r="G58" s="158" t="str">
        <f t="shared" ref="G58:I58" si="37">IF(G31/7.5345=0,"",G31/7.5345/1000)</f>
        <v/>
      </c>
      <c r="H58" s="150" t="str">
        <f t="shared" si="32"/>
        <v/>
      </c>
      <c r="I58" s="158" t="str">
        <f t="shared" si="37"/>
        <v/>
      </c>
      <c r="J58" s="150" t="str">
        <f t="shared" si="33"/>
        <v/>
      </c>
      <c r="K58" s="158" t="str">
        <f t="shared" si="34"/>
        <v/>
      </c>
      <c r="L58" s="150" t="str">
        <f t="shared" si="35"/>
        <v/>
      </c>
    </row>
    <row r="59" spans="2:12" ht="12.75" customHeight="1" x14ac:dyDescent="0.2">
      <c r="B59" s="159" t="str">
        <f t="shared" si="27"/>
        <v/>
      </c>
      <c r="C59" s="158" t="str">
        <f t="shared" si="28"/>
        <v/>
      </c>
      <c r="D59" s="150" t="str">
        <f t="shared" si="29"/>
        <v/>
      </c>
      <c r="E59" s="158" t="str">
        <f t="shared" si="28"/>
        <v/>
      </c>
      <c r="F59" s="150" t="str">
        <f t="shared" si="30"/>
        <v/>
      </c>
      <c r="G59" s="158" t="str">
        <f t="shared" ref="G59:I59" si="38">IF(G32/7.5345=0,"",G32/7.5345/1000)</f>
        <v/>
      </c>
      <c r="H59" s="150" t="str">
        <f>IFERROR(G59/$G$63,"")</f>
        <v/>
      </c>
      <c r="I59" s="158" t="str">
        <f t="shared" si="38"/>
        <v/>
      </c>
      <c r="J59" s="150" t="str">
        <f t="shared" si="33"/>
        <v/>
      </c>
      <c r="K59" s="158" t="str">
        <f t="shared" si="34"/>
        <v/>
      </c>
      <c r="L59" s="150" t="str">
        <f t="shared" si="35"/>
        <v/>
      </c>
    </row>
    <row r="60" spans="2:12" ht="12.75" customHeight="1" x14ac:dyDescent="0.2">
      <c r="B60" s="159" t="str">
        <f t="shared" si="27"/>
        <v/>
      </c>
      <c r="C60" s="158" t="str">
        <f t="shared" si="28"/>
        <v/>
      </c>
      <c r="D60" s="150" t="str">
        <f t="shared" si="29"/>
        <v/>
      </c>
      <c r="E60" s="158" t="str">
        <f t="shared" si="28"/>
        <v/>
      </c>
      <c r="F60" s="150" t="str">
        <f t="shared" si="30"/>
        <v/>
      </c>
      <c r="G60" s="158" t="str">
        <f t="shared" ref="G60:I60" si="39">IF(G33/7.5345=0,"",G33/7.5345/1000)</f>
        <v/>
      </c>
      <c r="H60" s="150" t="str">
        <f t="shared" si="32"/>
        <v/>
      </c>
      <c r="I60" s="158" t="str">
        <f t="shared" si="39"/>
        <v/>
      </c>
      <c r="J60" s="150" t="str">
        <f t="shared" si="33"/>
        <v/>
      </c>
      <c r="K60" s="158" t="str">
        <f t="shared" si="34"/>
        <v/>
      </c>
      <c r="L60" s="150" t="str">
        <f t="shared" si="35"/>
        <v/>
      </c>
    </row>
    <row r="61" spans="2:12" ht="12.75" customHeight="1" x14ac:dyDescent="0.2">
      <c r="B61" s="159" t="str">
        <f t="shared" si="27"/>
        <v/>
      </c>
      <c r="C61" s="158" t="str">
        <f t="shared" si="28"/>
        <v/>
      </c>
      <c r="D61" s="150" t="str">
        <f t="shared" si="29"/>
        <v/>
      </c>
      <c r="E61" s="158" t="str">
        <f t="shared" si="28"/>
        <v/>
      </c>
      <c r="F61" s="150" t="str">
        <f t="shared" si="30"/>
        <v/>
      </c>
      <c r="G61" s="158" t="str">
        <f t="shared" ref="G61:I61" si="40">IF(G34/7.5345=0,"",G34/7.5345/1000)</f>
        <v/>
      </c>
      <c r="H61" s="150" t="str">
        <f t="shared" si="32"/>
        <v/>
      </c>
      <c r="I61" s="158" t="str">
        <f t="shared" si="40"/>
        <v/>
      </c>
      <c r="J61" s="150" t="str">
        <f t="shared" si="33"/>
        <v/>
      </c>
      <c r="K61" s="158" t="str">
        <f t="shared" si="34"/>
        <v/>
      </c>
      <c r="L61" s="150" t="str">
        <f t="shared" si="35"/>
        <v/>
      </c>
    </row>
    <row r="62" spans="2:12" ht="12.75" customHeight="1" x14ac:dyDescent="0.2">
      <c r="B62" s="159" t="str">
        <f t="shared" si="27"/>
        <v/>
      </c>
      <c r="C62" s="158" t="str">
        <f t="shared" si="28"/>
        <v/>
      </c>
      <c r="D62" s="150" t="str">
        <f t="shared" si="29"/>
        <v/>
      </c>
      <c r="E62" s="158" t="str">
        <f t="shared" si="28"/>
        <v/>
      </c>
      <c r="F62" s="150" t="str">
        <f t="shared" si="30"/>
        <v/>
      </c>
      <c r="G62" s="158" t="str">
        <f t="shared" ref="G62:I62" si="41">IF(G35/7.5345=0,"",G35/7.5345/1000)</f>
        <v/>
      </c>
      <c r="H62" s="150" t="str">
        <f t="shared" si="32"/>
        <v/>
      </c>
      <c r="I62" s="158" t="str">
        <f t="shared" si="41"/>
        <v/>
      </c>
      <c r="J62" s="150" t="str">
        <f t="shared" si="33"/>
        <v/>
      </c>
      <c r="K62" s="158" t="str">
        <f t="shared" si="34"/>
        <v/>
      </c>
      <c r="L62" s="150" t="str">
        <f t="shared" si="35"/>
        <v/>
      </c>
    </row>
    <row r="63" spans="2:12" ht="12.75" customHeight="1" x14ac:dyDescent="0.2">
      <c r="B63" s="103" t="s">
        <v>1</v>
      </c>
      <c r="C63" s="43">
        <f t="shared" ref="C63:J63" si="42">SUM(C55:C62)</f>
        <v>0</v>
      </c>
      <c r="D63" s="104">
        <f t="shared" si="42"/>
        <v>0</v>
      </c>
      <c r="E63" s="43">
        <f t="shared" si="42"/>
        <v>0</v>
      </c>
      <c r="F63" s="104">
        <f t="shared" si="42"/>
        <v>0</v>
      </c>
      <c r="G63" s="43">
        <f t="shared" si="42"/>
        <v>0</v>
      </c>
      <c r="H63" s="104">
        <f>SUM(H55:H62)</f>
        <v>0</v>
      </c>
      <c r="I63" s="43">
        <f t="shared" si="42"/>
        <v>0</v>
      </c>
      <c r="J63" s="104">
        <f t="shared" si="42"/>
        <v>0</v>
      </c>
      <c r="K63" s="43">
        <f t="shared" ref="K63:L63" si="43">SUM(K55:K62)</f>
        <v>0</v>
      </c>
      <c r="L63" s="104">
        <f t="shared" si="43"/>
        <v>0</v>
      </c>
    </row>
    <row r="64" spans="2:12" ht="12.75" customHeight="1" x14ac:dyDescent="0.2"/>
  </sheetData>
  <sheetProtection algorithmName="SHA-512" hashValue="t0gzs6+D9gDU90a/WLkwOt5OSfyZI6YLdVKazVlFHSbkV9Ih1kqhX7/Np4K/eAMERr7tQMJARhIMgmhgKcKlkg==" saltValue="0hF/0Ro3sUvLCYmCUN+L2w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22" customWidth="1"/>
    <col min="2" max="3" width="9.140625" style="22" customWidth="1"/>
    <col min="4" max="4" width="15.42578125" style="22" customWidth="1"/>
    <col min="5" max="5" width="15.140625" style="22" customWidth="1"/>
    <col min="6" max="8" width="15.42578125" style="22" customWidth="1"/>
    <col min="9" max="9" width="9.140625" style="22" customWidth="1"/>
    <col min="10" max="10" width="5" style="22" customWidth="1"/>
    <col min="11" max="11" width="9.140625" style="160" hidden="1" customWidth="1"/>
    <col min="12" max="16384" width="9.140625" style="22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86" t="str">
        <f>IF('Struktura ulaganja-I'!B5=0,"Prenosi se s prve stranice",'Struktura ulaganja-I'!B5)</f>
        <v>Tablice klijenta-izravno-inv</v>
      </c>
    </row>
    <row r="6" spans="1:14" ht="12.75" customHeight="1" x14ac:dyDescent="0.2">
      <c r="B6" s="18" t="s">
        <v>254</v>
      </c>
    </row>
    <row r="7" spans="1:14" ht="12.75" customHeight="1" x14ac:dyDescent="0.2">
      <c r="B7" s="87" t="str">
        <f>IF('Struktura ulaganja-I'!B7=0,"Prenosi se s prve stranice",'Struktura ulaganja-I'!B7)</f>
        <v>Prenosi se s prve stranice</v>
      </c>
    </row>
    <row r="8" spans="1:14" s="13" customFormat="1" ht="12.75" customHeight="1" x14ac:dyDescent="0.2">
      <c r="A8" s="12"/>
      <c r="B8" s="18" t="s">
        <v>255</v>
      </c>
      <c r="D8" s="125"/>
      <c r="F8" s="125"/>
      <c r="H8" s="125"/>
      <c r="J8" s="125"/>
      <c r="L8" s="125"/>
      <c r="M8" s="130"/>
      <c r="N8" s="131"/>
    </row>
    <row r="9" spans="1:14" ht="12.75" customHeight="1" x14ac:dyDescent="0.2">
      <c r="B9" s="67" t="str">
        <f>IF('Struktura ulaganja-I'!B9=0,"Prenosi se s prve stranice",'Struktura ulaganja-I'!B9)</f>
        <v>Prenosi se s prve stranice</v>
      </c>
    </row>
    <row r="10" spans="1:14" ht="12.75" customHeight="1" x14ac:dyDescent="0.2">
      <c r="B10" s="67"/>
    </row>
    <row r="11" spans="1:14" ht="12.75" customHeight="1" x14ac:dyDescent="0.2">
      <c r="B11" s="132" t="s">
        <v>113</v>
      </c>
      <c r="C11" s="161"/>
      <c r="D11" s="161"/>
      <c r="E11" s="161"/>
      <c r="F11" s="161"/>
      <c r="G11" s="161"/>
      <c r="H11" s="161"/>
      <c r="I11" s="162"/>
    </row>
    <row r="12" spans="1:14" ht="12.75" customHeight="1" x14ac:dyDescent="0.2">
      <c r="B12" s="134" t="s">
        <v>257</v>
      </c>
      <c r="I12" s="15"/>
    </row>
    <row r="13" spans="1:14" ht="12.75" customHeight="1" x14ac:dyDescent="0.2">
      <c r="B13" s="134" t="s">
        <v>258</v>
      </c>
      <c r="I13" s="15"/>
    </row>
    <row r="14" spans="1:14" ht="12.75" customHeight="1" x14ac:dyDescent="0.2"/>
    <row r="15" spans="1:14" ht="12.75" customHeight="1" x14ac:dyDescent="0.2">
      <c r="B15" s="163" t="s">
        <v>179</v>
      </c>
      <c r="C15" s="164"/>
      <c r="D15" s="164"/>
      <c r="E15" s="164"/>
      <c r="F15" s="164"/>
      <c r="G15" s="164"/>
      <c r="H15" s="164"/>
      <c r="I15" s="165"/>
    </row>
    <row r="16" spans="1:14" x14ac:dyDescent="0.2">
      <c r="B16" s="166"/>
      <c r="C16" s="167" t="s">
        <v>78</v>
      </c>
      <c r="D16" s="167"/>
      <c r="E16" s="167"/>
      <c r="F16" s="167"/>
      <c r="G16" s="167"/>
      <c r="H16" s="167"/>
      <c r="I16" s="168"/>
    </row>
    <row r="17" spans="2:9" x14ac:dyDescent="0.2">
      <c r="B17" s="166"/>
      <c r="C17" s="167" t="s">
        <v>120</v>
      </c>
      <c r="D17" s="167"/>
      <c r="E17" s="167"/>
      <c r="F17" s="167"/>
      <c r="G17" s="167"/>
      <c r="H17" s="167"/>
      <c r="I17" s="168"/>
    </row>
    <row r="18" spans="2:9" x14ac:dyDescent="0.2">
      <c r="B18" s="166"/>
      <c r="C18" s="167" t="s">
        <v>79</v>
      </c>
      <c r="D18" s="167"/>
      <c r="E18" s="167"/>
      <c r="F18" s="167"/>
      <c r="G18" s="167"/>
      <c r="H18" s="167"/>
      <c r="I18" s="168"/>
    </row>
    <row r="19" spans="2:9" x14ac:dyDescent="0.2">
      <c r="B19" s="169" t="s">
        <v>214</v>
      </c>
      <c r="C19" s="167"/>
      <c r="D19" s="167"/>
      <c r="E19" s="167"/>
      <c r="F19" s="167"/>
      <c r="G19" s="167"/>
      <c r="H19" s="167"/>
      <c r="I19" s="168"/>
    </row>
    <row r="20" spans="2:9" x14ac:dyDescent="0.2">
      <c r="B20" s="386"/>
      <c r="C20" s="387"/>
      <c r="D20" s="387"/>
      <c r="E20" s="387"/>
      <c r="F20" s="387"/>
      <c r="G20" s="387"/>
      <c r="H20" s="387"/>
      <c r="I20" s="388"/>
    </row>
    <row r="21" spans="2:9" x14ac:dyDescent="0.2">
      <c r="B21" s="389"/>
      <c r="C21" s="390"/>
      <c r="D21" s="390"/>
      <c r="E21" s="390"/>
      <c r="F21" s="390"/>
      <c r="G21" s="390"/>
      <c r="H21" s="390"/>
      <c r="I21" s="391"/>
    </row>
    <row r="22" spans="2:9" x14ac:dyDescent="0.2">
      <c r="B22" s="389"/>
      <c r="C22" s="390"/>
      <c r="D22" s="390"/>
      <c r="E22" s="390"/>
      <c r="F22" s="390"/>
      <c r="G22" s="390"/>
      <c r="H22" s="390"/>
      <c r="I22" s="391"/>
    </row>
    <row r="23" spans="2:9" x14ac:dyDescent="0.2">
      <c r="B23" s="389"/>
      <c r="C23" s="390"/>
      <c r="D23" s="390"/>
      <c r="E23" s="390"/>
      <c r="F23" s="390"/>
      <c r="G23" s="390"/>
      <c r="H23" s="390"/>
      <c r="I23" s="391"/>
    </row>
    <row r="24" spans="2:9" x14ac:dyDescent="0.2">
      <c r="B24" s="389"/>
      <c r="C24" s="390"/>
      <c r="D24" s="390"/>
      <c r="E24" s="390"/>
      <c r="F24" s="390"/>
      <c r="G24" s="390"/>
      <c r="H24" s="390"/>
      <c r="I24" s="391"/>
    </row>
    <row r="25" spans="2:9" x14ac:dyDescent="0.2">
      <c r="B25" s="389"/>
      <c r="C25" s="390"/>
      <c r="D25" s="390"/>
      <c r="E25" s="390"/>
      <c r="F25" s="390"/>
      <c r="G25" s="390"/>
      <c r="H25" s="390"/>
      <c r="I25" s="391"/>
    </row>
    <row r="26" spans="2:9" x14ac:dyDescent="0.2">
      <c r="B26" s="389"/>
      <c r="C26" s="390"/>
      <c r="D26" s="390"/>
      <c r="E26" s="390"/>
      <c r="F26" s="390"/>
      <c r="G26" s="390"/>
      <c r="H26" s="390"/>
      <c r="I26" s="391"/>
    </row>
    <row r="27" spans="2:9" x14ac:dyDescent="0.2">
      <c r="B27" s="392"/>
      <c r="C27" s="393"/>
      <c r="D27" s="393"/>
      <c r="E27" s="393"/>
      <c r="F27" s="393"/>
      <c r="G27" s="393"/>
      <c r="H27" s="393"/>
      <c r="I27" s="394"/>
    </row>
    <row r="28" spans="2:9" x14ac:dyDescent="0.2">
      <c r="B28" s="170" t="s">
        <v>123</v>
      </c>
      <c r="C28" s="171"/>
      <c r="D28" s="171"/>
      <c r="E28" s="171"/>
      <c r="F28" s="171"/>
      <c r="G28" s="171"/>
      <c r="H28" s="171"/>
      <c r="I28" s="172"/>
    </row>
    <row r="29" spans="2:9" x14ac:dyDescent="0.2">
      <c r="B29" s="173"/>
      <c r="C29" s="174" t="s">
        <v>115</v>
      </c>
      <c r="D29" s="175"/>
      <c r="E29" s="175"/>
      <c r="F29" s="175"/>
      <c r="G29" s="175"/>
      <c r="H29" s="175"/>
      <c r="I29" s="176"/>
    </row>
    <row r="30" spans="2:9" x14ac:dyDescent="0.2">
      <c r="B30" s="173"/>
      <c r="C30" s="174" t="s">
        <v>116</v>
      </c>
      <c r="D30" s="175"/>
      <c r="E30" s="175"/>
      <c r="F30" s="175"/>
      <c r="G30" s="175"/>
      <c r="H30" s="175"/>
      <c r="I30" s="176"/>
    </row>
    <row r="31" spans="2:9" x14ac:dyDescent="0.2">
      <c r="B31" s="169" t="s">
        <v>216</v>
      </c>
      <c r="C31" s="167"/>
      <c r="D31" s="174"/>
      <c r="E31" s="175"/>
      <c r="F31" s="175"/>
      <c r="G31" s="175"/>
      <c r="H31" s="175"/>
      <c r="I31" s="176"/>
    </row>
    <row r="32" spans="2:9" x14ac:dyDescent="0.2">
      <c r="B32" s="386"/>
      <c r="C32" s="387"/>
      <c r="D32" s="387"/>
      <c r="E32" s="387"/>
      <c r="F32" s="387"/>
      <c r="G32" s="387"/>
      <c r="H32" s="387"/>
      <c r="I32" s="388"/>
    </row>
    <row r="33" spans="2:9" x14ac:dyDescent="0.2">
      <c r="B33" s="389"/>
      <c r="C33" s="390"/>
      <c r="D33" s="390"/>
      <c r="E33" s="390"/>
      <c r="F33" s="390"/>
      <c r="G33" s="390"/>
      <c r="H33" s="390"/>
      <c r="I33" s="391"/>
    </row>
    <row r="34" spans="2:9" x14ac:dyDescent="0.2">
      <c r="B34" s="389"/>
      <c r="C34" s="390"/>
      <c r="D34" s="390"/>
      <c r="E34" s="390"/>
      <c r="F34" s="390"/>
      <c r="G34" s="390"/>
      <c r="H34" s="390"/>
      <c r="I34" s="391"/>
    </row>
    <row r="35" spans="2:9" x14ac:dyDescent="0.2">
      <c r="B35" s="389"/>
      <c r="C35" s="390"/>
      <c r="D35" s="390"/>
      <c r="E35" s="390"/>
      <c r="F35" s="390"/>
      <c r="G35" s="390"/>
      <c r="H35" s="390"/>
      <c r="I35" s="391"/>
    </row>
    <row r="36" spans="2:9" x14ac:dyDescent="0.2">
      <c r="B36" s="389"/>
      <c r="C36" s="390"/>
      <c r="D36" s="390"/>
      <c r="E36" s="390"/>
      <c r="F36" s="390"/>
      <c r="G36" s="390"/>
      <c r="H36" s="390"/>
      <c r="I36" s="391"/>
    </row>
    <row r="37" spans="2:9" x14ac:dyDescent="0.2">
      <c r="B37" s="389"/>
      <c r="C37" s="390"/>
      <c r="D37" s="390"/>
      <c r="E37" s="390"/>
      <c r="F37" s="390"/>
      <c r="G37" s="390"/>
      <c r="H37" s="390"/>
      <c r="I37" s="391"/>
    </row>
    <row r="38" spans="2:9" x14ac:dyDescent="0.2">
      <c r="B38" s="389"/>
      <c r="C38" s="390"/>
      <c r="D38" s="390"/>
      <c r="E38" s="390"/>
      <c r="F38" s="390"/>
      <c r="G38" s="390"/>
      <c r="H38" s="390"/>
      <c r="I38" s="391"/>
    </row>
    <row r="39" spans="2:9" x14ac:dyDescent="0.2">
      <c r="B39" s="389"/>
      <c r="C39" s="390"/>
      <c r="D39" s="390"/>
      <c r="E39" s="390"/>
      <c r="F39" s="390"/>
      <c r="G39" s="390"/>
      <c r="H39" s="390"/>
      <c r="I39" s="391"/>
    </row>
    <row r="40" spans="2:9" x14ac:dyDescent="0.2">
      <c r="B40" s="392"/>
      <c r="C40" s="393"/>
      <c r="D40" s="393"/>
      <c r="E40" s="393"/>
      <c r="F40" s="393"/>
      <c r="G40" s="393"/>
      <c r="H40" s="393"/>
      <c r="I40" s="394"/>
    </row>
    <row r="41" spans="2:9" ht="12.75" customHeight="1" x14ac:dyDescent="0.2">
      <c r="B41" s="177" t="s">
        <v>121</v>
      </c>
      <c r="C41" s="178"/>
      <c r="D41" s="178"/>
      <c r="E41" s="178"/>
      <c r="F41" s="178"/>
      <c r="G41" s="178"/>
      <c r="H41" s="178"/>
      <c r="I41" s="179"/>
    </row>
    <row r="42" spans="2:9" x14ac:dyDescent="0.2">
      <c r="B42" s="173" t="s">
        <v>122</v>
      </c>
      <c r="C42" s="174"/>
      <c r="D42" s="174"/>
      <c r="E42" s="174"/>
      <c r="F42" s="174"/>
      <c r="G42" s="174"/>
      <c r="H42" s="174"/>
      <c r="I42" s="180"/>
    </row>
    <row r="43" spans="2:9" ht="12.75" customHeight="1" x14ac:dyDescent="0.2">
      <c r="B43" s="173" t="s">
        <v>117</v>
      </c>
      <c r="C43" s="174"/>
      <c r="D43" s="174"/>
      <c r="E43" s="174"/>
      <c r="F43" s="174"/>
      <c r="G43" s="174"/>
      <c r="H43" s="174"/>
      <c r="I43" s="180"/>
    </row>
    <row r="44" spans="2:9" ht="12.75" customHeight="1" x14ac:dyDescent="0.2">
      <c r="B44" s="173"/>
      <c r="C44" s="174" t="s">
        <v>115</v>
      </c>
      <c r="D44" s="181"/>
      <c r="E44" s="174"/>
      <c r="F44" s="174"/>
      <c r="G44" s="174"/>
      <c r="H44" s="174"/>
      <c r="I44" s="180"/>
    </row>
    <row r="45" spans="2:9" ht="12.75" customHeight="1" x14ac:dyDescent="0.2">
      <c r="B45" s="173"/>
      <c r="C45" s="174" t="s">
        <v>116</v>
      </c>
      <c r="D45" s="181"/>
      <c r="E45" s="174"/>
      <c r="F45" s="174"/>
      <c r="G45" s="174"/>
      <c r="H45" s="174"/>
      <c r="I45" s="180"/>
    </row>
    <row r="46" spans="2:9" x14ac:dyDescent="0.2">
      <c r="B46" s="169" t="s">
        <v>215</v>
      </c>
      <c r="C46" s="167"/>
      <c r="D46" s="174"/>
      <c r="E46" s="175"/>
      <c r="F46" s="175"/>
      <c r="G46" s="175"/>
      <c r="H46" s="175"/>
      <c r="I46" s="176"/>
    </row>
    <row r="47" spans="2:9" x14ac:dyDescent="0.2">
      <c r="B47" s="386"/>
      <c r="C47" s="387"/>
      <c r="D47" s="387"/>
      <c r="E47" s="387"/>
      <c r="F47" s="387"/>
      <c r="G47" s="387"/>
      <c r="H47" s="387"/>
      <c r="I47" s="388"/>
    </row>
    <row r="48" spans="2:9" x14ac:dyDescent="0.2">
      <c r="B48" s="389"/>
      <c r="C48" s="390"/>
      <c r="D48" s="390"/>
      <c r="E48" s="390"/>
      <c r="F48" s="390"/>
      <c r="G48" s="390"/>
      <c r="H48" s="390"/>
      <c r="I48" s="391"/>
    </row>
    <row r="49" spans="2:9" x14ac:dyDescent="0.2">
      <c r="B49" s="389"/>
      <c r="C49" s="390"/>
      <c r="D49" s="390"/>
      <c r="E49" s="390"/>
      <c r="F49" s="390"/>
      <c r="G49" s="390"/>
      <c r="H49" s="390"/>
      <c r="I49" s="391"/>
    </row>
    <row r="50" spans="2:9" x14ac:dyDescent="0.2">
      <c r="B50" s="389"/>
      <c r="C50" s="390"/>
      <c r="D50" s="390"/>
      <c r="E50" s="390"/>
      <c r="F50" s="390"/>
      <c r="G50" s="390"/>
      <c r="H50" s="390"/>
      <c r="I50" s="391"/>
    </row>
    <row r="51" spans="2:9" x14ac:dyDescent="0.2">
      <c r="B51" s="389"/>
      <c r="C51" s="390"/>
      <c r="D51" s="390"/>
      <c r="E51" s="390"/>
      <c r="F51" s="390"/>
      <c r="G51" s="390"/>
      <c r="H51" s="390"/>
      <c r="I51" s="391"/>
    </row>
    <row r="52" spans="2:9" x14ac:dyDescent="0.2">
      <c r="B52" s="389"/>
      <c r="C52" s="390"/>
      <c r="D52" s="390"/>
      <c r="E52" s="390"/>
      <c r="F52" s="390"/>
      <c r="G52" s="390"/>
      <c r="H52" s="390"/>
      <c r="I52" s="391"/>
    </row>
    <row r="53" spans="2:9" x14ac:dyDescent="0.2">
      <c r="B53" s="389"/>
      <c r="C53" s="390"/>
      <c r="D53" s="390"/>
      <c r="E53" s="390"/>
      <c r="F53" s="390"/>
      <c r="G53" s="390"/>
      <c r="H53" s="390"/>
      <c r="I53" s="391"/>
    </row>
    <row r="54" spans="2:9" x14ac:dyDescent="0.2">
      <c r="B54" s="389"/>
      <c r="C54" s="390"/>
      <c r="D54" s="390"/>
      <c r="E54" s="390"/>
      <c r="F54" s="390"/>
      <c r="G54" s="390"/>
      <c r="H54" s="390"/>
      <c r="I54" s="391"/>
    </row>
    <row r="55" spans="2:9" x14ac:dyDescent="0.2">
      <c r="B55" s="392"/>
      <c r="C55" s="393"/>
      <c r="D55" s="393"/>
      <c r="E55" s="393"/>
      <c r="F55" s="393"/>
      <c r="G55" s="393"/>
      <c r="H55" s="393"/>
      <c r="I55" s="394"/>
    </row>
    <row r="56" spans="2:9" x14ac:dyDescent="0.2">
      <c r="B56" s="163" t="s">
        <v>178</v>
      </c>
      <c r="C56" s="171"/>
      <c r="D56" s="171"/>
      <c r="E56" s="171"/>
      <c r="F56" s="171"/>
      <c r="G56" s="171"/>
      <c r="H56" s="171"/>
      <c r="I56" s="172"/>
    </row>
    <row r="57" spans="2:9" x14ac:dyDescent="0.2">
      <c r="B57" s="173"/>
      <c r="C57" s="182" t="s">
        <v>181</v>
      </c>
      <c r="D57" s="182"/>
      <c r="E57" s="182"/>
      <c r="F57" s="182"/>
      <c r="G57" s="182"/>
      <c r="H57" s="182"/>
      <c r="I57" s="183"/>
    </row>
    <row r="58" spans="2:9" x14ac:dyDescent="0.2">
      <c r="B58" s="173"/>
      <c r="C58" s="182" t="s">
        <v>180</v>
      </c>
      <c r="D58" s="182"/>
      <c r="E58" s="182"/>
      <c r="F58" s="182"/>
      <c r="G58" s="182"/>
      <c r="H58" s="182"/>
      <c r="I58" s="183"/>
    </row>
    <row r="59" spans="2:9" x14ac:dyDescent="0.2">
      <c r="B59" s="173"/>
      <c r="C59" s="182" t="s">
        <v>182</v>
      </c>
      <c r="D59" s="174"/>
      <c r="E59" s="182"/>
      <c r="F59" s="182"/>
      <c r="G59" s="182"/>
      <c r="H59" s="182"/>
      <c r="I59" s="183"/>
    </row>
    <row r="60" spans="2:9" x14ac:dyDescent="0.2">
      <c r="B60" s="169" t="s">
        <v>217</v>
      </c>
      <c r="C60" s="182"/>
      <c r="D60" s="174"/>
      <c r="E60" s="182"/>
      <c r="F60" s="182"/>
      <c r="G60" s="182"/>
      <c r="H60" s="182"/>
      <c r="I60" s="183"/>
    </row>
    <row r="61" spans="2:9" x14ac:dyDescent="0.2">
      <c r="B61" s="386"/>
      <c r="C61" s="387"/>
      <c r="D61" s="387"/>
      <c r="E61" s="387"/>
      <c r="F61" s="387"/>
      <c r="G61" s="387"/>
      <c r="H61" s="387"/>
      <c r="I61" s="388"/>
    </row>
    <row r="62" spans="2:9" x14ac:dyDescent="0.2">
      <c r="B62" s="389"/>
      <c r="C62" s="390"/>
      <c r="D62" s="390"/>
      <c r="E62" s="390"/>
      <c r="F62" s="390"/>
      <c r="G62" s="390"/>
      <c r="H62" s="390"/>
      <c r="I62" s="391"/>
    </row>
    <row r="63" spans="2:9" x14ac:dyDescent="0.2">
      <c r="B63" s="389"/>
      <c r="C63" s="390"/>
      <c r="D63" s="390"/>
      <c r="E63" s="390"/>
      <c r="F63" s="390"/>
      <c r="G63" s="390"/>
      <c r="H63" s="390"/>
      <c r="I63" s="391"/>
    </row>
    <row r="64" spans="2:9" x14ac:dyDescent="0.2">
      <c r="B64" s="389"/>
      <c r="C64" s="390"/>
      <c r="D64" s="390"/>
      <c r="E64" s="390"/>
      <c r="F64" s="390"/>
      <c r="G64" s="390"/>
      <c r="H64" s="390"/>
      <c r="I64" s="391"/>
    </row>
    <row r="65" spans="2:9" x14ac:dyDescent="0.2">
      <c r="B65" s="389"/>
      <c r="C65" s="390"/>
      <c r="D65" s="390"/>
      <c r="E65" s="390"/>
      <c r="F65" s="390"/>
      <c r="G65" s="390"/>
      <c r="H65" s="390"/>
      <c r="I65" s="391"/>
    </row>
    <row r="66" spans="2:9" x14ac:dyDescent="0.2">
      <c r="B66" s="389"/>
      <c r="C66" s="390"/>
      <c r="D66" s="390"/>
      <c r="E66" s="390"/>
      <c r="F66" s="390"/>
      <c r="G66" s="390"/>
      <c r="H66" s="390"/>
      <c r="I66" s="391"/>
    </row>
    <row r="67" spans="2:9" x14ac:dyDescent="0.2">
      <c r="B67" s="389"/>
      <c r="C67" s="390"/>
      <c r="D67" s="390"/>
      <c r="E67" s="390"/>
      <c r="F67" s="390"/>
      <c r="G67" s="390"/>
      <c r="H67" s="390"/>
      <c r="I67" s="391"/>
    </row>
    <row r="68" spans="2:9" x14ac:dyDescent="0.2">
      <c r="B68" s="389"/>
      <c r="C68" s="390"/>
      <c r="D68" s="390"/>
      <c r="E68" s="390"/>
      <c r="F68" s="390"/>
      <c r="G68" s="390"/>
      <c r="H68" s="390"/>
      <c r="I68" s="391"/>
    </row>
    <row r="69" spans="2:9" x14ac:dyDescent="0.2">
      <c r="B69" s="392"/>
      <c r="C69" s="393"/>
      <c r="D69" s="393"/>
      <c r="E69" s="393"/>
      <c r="F69" s="393"/>
      <c r="G69" s="393"/>
      <c r="H69" s="393"/>
      <c r="I69" s="394"/>
    </row>
    <row r="70" spans="2:9" ht="12.75" customHeight="1" x14ac:dyDescent="0.2">
      <c r="B70" s="177" t="s">
        <v>119</v>
      </c>
      <c r="C70" s="178"/>
      <c r="D70" s="178"/>
      <c r="E70" s="178"/>
      <c r="F70" s="178"/>
      <c r="G70" s="178"/>
      <c r="H70" s="178"/>
      <c r="I70" s="179"/>
    </row>
    <row r="71" spans="2:9" ht="12.75" customHeight="1" x14ac:dyDescent="0.2">
      <c r="B71" s="173" t="s">
        <v>118</v>
      </c>
      <c r="C71" s="174"/>
      <c r="D71" s="174"/>
      <c r="E71" s="174"/>
      <c r="F71" s="174"/>
      <c r="G71" s="174"/>
      <c r="H71" s="174"/>
      <c r="I71" s="180"/>
    </row>
    <row r="72" spans="2:9" ht="12.75" customHeight="1" x14ac:dyDescent="0.2">
      <c r="B72" s="173"/>
      <c r="C72" s="174" t="s">
        <v>115</v>
      </c>
      <c r="D72" s="174"/>
      <c r="E72" s="174"/>
      <c r="F72" s="174"/>
      <c r="G72" s="174"/>
      <c r="H72" s="174"/>
      <c r="I72" s="180"/>
    </row>
    <row r="73" spans="2:9" x14ac:dyDescent="0.2">
      <c r="B73" s="173"/>
      <c r="C73" s="174" t="s">
        <v>116</v>
      </c>
      <c r="D73" s="174"/>
      <c r="E73" s="174"/>
      <c r="F73" s="174"/>
      <c r="G73" s="174"/>
      <c r="H73" s="174"/>
      <c r="I73" s="180"/>
    </row>
    <row r="74" spans="2:9" x14ac:dyDescent="0.2">
      <c r="B74" s="169" t="s">
        <v>215</v>
      </c>
      <c r="C74" s="174"/>
      <c r="D74" s="174"/>
      <c r="E74" s="174"/>
      <c r="F74" s="174"/>
      <c r="G74" s="174"/>
      <c r="H74" s="174"/>
      <c r="I74" s="180"/>
    </row>
    <row r="75" spans="2:9" x14ac:dyDescent="0.2">
      <c r="B75" s="386"/>
      <c r="C75" s="387"/>
      <c r="D75" s="387"/>
      <c r="E75" s="387"/>
      <c r="F75" s="387"/>
      <c r="G75" s="387"/>
      <c r="H75" s="387"/>
      <c r="I75" s="388"/>
    </row>
    <row r="76" spans="2:9" x14ac:dyDescent="0.2">
      <c r="B76" s="389"/>
      <c r="C76" s="390"/>
      <c r="D76" s="390"/>
      <c r="E76" s="390"/>
      <c r="F76" s="390"/>
      <c r="G76" s="390"/>
      <c r="H76" s="390"/>
      <c r="I76" s="391"/>
    </row>
    <row r="77" spans="2:9" x14ac:dyDescent="0.2">
      <c r="B77" s="389"/>
      <c r="C77" s="390"/>
      <c r="D77" s="390"/>
      <c r="E77" s="390"/>
      <c r="F77" s="390"/>
      <c r="G77" s="390"/>
      <c r="H77" s="390"/>
      <c r="I77" s="391"/>
    </row>
    <row r="78" spans="2:9" x14ac:dyDescent="0.2">
      <c r="B78" s="389"/>
      <c r="C78" s="390"/>
      <c r="D78" s="390"/>
      <c r="E78" s="390"/>
      <c r="F78" s="390"/>
      <c r="G78" s="390"/>
      <c r="H78" s="390"/>
      <c r="I78" s="391"/>
    </row>
    <row r="79" spans="2:9" x14ac:dyDescent="0.2">
      <c r="B79" s="389"/>
      <c r="C79" s="390"/>
      <c r="D79" s="390"/>
      <c r="E79" s="390"/>
      <c r="F79" s="390"/>
      <c r="G79" s="390"/>
      <c r="H79" s="390"/>
      <c r="I79" s="391"/>
    </row>
    <row r="80" spans="2:9" x14ac:dyDescent="0.2">
      <c r="B80" s="389"/>
      <c r="C80" s="390"/>
      <c r="D80" s="390"/>
      <c r="E80" s="390"/>
      <c r="F80" s="390"/>
      <c r="G80" s="390"/>
      <c r="H80" s="390"/>
      <c r="I80" s="391"/>
    </row>
    <row r="81" spans="2:9" x14ac:dyDescent="0.2">
      <c r="B81" s="389"/>
      <c r="C81" s="390"/>
      <c r="D81" s="390"/>
      <c r="E81" s="390"/>
      <c r="F81" s="390"/>
      <c r="G81" s="390"/>
      <c r="H81" s="390"/>
      <c r="I81" s="391"/>
    </row>
    <row r="82" spans="2:9" x14ac:dyDescent="0.2">
      <c r="B82" s="389"/>
      <c r="C82" s="390"/>
      <c r="D82" s="390"/>
      <c r="E82" s="390"/>
      <c r="F82" s="390"/>
      <c r="G82" s="390"/>
      <c r="H82" s="390"/>
      <c r="I82" s="391"/>
    </row>
    <row r="83" spans="2:9" x14ac:dyDescent="0.2">
      <c r="B83" s="392"/>
      <c r="C83" s="393"/>
      <c r="D83" s="393"/>
      <c r="E83" s="393"/>
      <c r="F83" s="393"/>
      <c r="G83" s="393"/>
      <c r="H83" s="393"/>
      <c r="I83" s="394"/>
    </row>
    <row r="84" spans="2:9" x14ac:dyDescent="0.2">
      <c r="B84" s="177" t="s">
        <v>124</v>
      </c>
      <c r="C84" s="178"/>
      <c r="D84" s="178"/>
      <c r="E84" s="178"/>
      <c r="F84" s="178"/>
      <c r="G84" s="178"/>
      <c r="H84" s="178"/>
      <c r="I84" s="179"/>
    </row>
    <row r="85" spans="2:9" x14ac:dyDescent="0.2">
      <c r="B85" s="173" t="s">
        <v>125</v>
      </c>
      <c r="C85" s="174"/>
      <c r="D85" s="174"/>
      <c r="E85" s="174"/>
      <c r="F85" s="174"/>
      <c r="G85" s="174"/>
      <c r="H85" s="174"/>
      <c r="I85" s="180"/>
    </row>
    <row r="86" spans="2:9" x14ac:dyDescent="0.2">
      <c r="B86" s="173"/>
      <c r="C86" s="174" t="s">
        <v>115</v>
      </c>
      <c r="D86" s="174"/>
      <c r="E86" s="174"/>
      <c r="F86" s="174"/>
      <c r="G86" s="174"/>
      <c r="H86" s="174"/>
      <c r="I86" s="180"/>
    </row>
    <row r="87" spans="2:9" x14ac:dyDescent="0.2">
      <c r="B87" s="173"/>
      <c r="C87" s="174" t="s">
        <v>116</v>
      </c>
      <c r="D87" s="174"/>
      <c r="E87" s="174"/>
      <c r="F87" s="174"/>
      <c r="G87" s="174"/>
      <c r="H87" s="174"/>
      <c r="I87" s="180"/>
    </row>
    <row r="88" spans="2:9" x14ac:dyDescent="0.2">
      <c r="B88" s="169" t="s">
        <v>215</v>
      </c>
      <c r="C88" s="174"/>
      <c r="D88" s="174"/>
      <c r="E88" s="174"/>
      <c r="F88" s="174"/>
      <c r="G88" s="174"/>
      <c r="H88" s="174"/>
      <c r="I88" s="180"/>
    </row>
    <row r="89" spans="2:9" x14ac:dyDescent="0.2">
      <c r="B89" s="386"/>
      <c r="C89" s="387"/>
      <c r="D89" s="387"/>
      <c r="E89" s="387"/>
      <c r="F89" s="387"/>
      <c r="G89" s="387"/>
      <c r="H89" s="387"/>
      <c r="I89" s="388"/>
    </row>
    <row r="90" spans="2:9" x14ac:dyDescent="0.2">
      <c r="B90" s="389"/>
      <c r="C90" s="390"/>
      <c r="D90" s="390"/>
      <c r="E90" s="390"/>
      <c r="F90" s="390"/>
      <c r="G90" s="390"/>
      <c r="H90" s="390"/>
      <c r="I90" s="391"/>
    </row>
    <row r="91" spans="2:9" x14ac:dyDescent="0.2">
      <c r="B91" s="389"/>
      <c r="C91" s="390"/>
      <c r="D91" s="390"/>
      <c r="E91" s="390"/>
      <c r="F91" s="390"/>
      <c r="G91" s="390"/>
      <c r="H91" s="390"/>
      <c r="I91" s="391"/>
    </row>
    <row r="92" spans="2:9" x14ac:dyDescent="0.2">
      <c r="B92" s="389"/>
      <c r="C92" s="390"/>
      <c r="D92" s="390"/>
      <c r="E92" s="390"/>
      <c r="F92" s="390"/>
      <c r="G92" s="390"/>
      <c r="H92" s="390"/>
      <c r="I92" s="391"/>
    </row>
    <row r="93" spans="2:9" x14ac:dyDescent="0.2">
      <c r="B93" s="389"/>
      <c r="C93" s="390"/>
      <c r="D93" s="390"/>
      <c r="E93" s="390"/>
      <c r="F93" s="390"/>
      <c r="G93" s="390"/>
      <c r="H93" s="390"/>
      <c r="I93" s="391"/>
    </row>
    <row r="94" spans="2:9" x14ac:dyDescent="0.2">
      <c r="B94" s="389"/>
      <c r="C94" s="390"/>
      <c r="D94" s="390"/>
      <c r="E94" s="390"/>
      <c r="F94" s="390"/>
      <c r="G94" s="390"/>
      <c r="H94" s="390"/>
      <c r="I94" s="391"/>
    </row>
    <row r="95" spans="2:9" x14ac:dyDescent="0.2">
      <c r="B95" s="389"/>
      <c r="C95" s="390"/>
      <c r="D95" s="390"/>
      <c r="E95" s="390"/>
      <c r="F95" s="390"/>
      <c r="G95" s="390"/>
      <c r="H95" s="390"/>
      <c r="I95" s="391"/>
    </row>
    <row r="96" spans="2:9" x14ac:dyDescent="0.2">
      <c r="B96" s="389"/>
      <c r="C96" s="390"/>
      <c r="D96" s="390"/>
      <c r="E96" s="390"/>
      <c r="F96" s="390"/>
      <c r="G96" s="390"/>
      <c r="H96" s="390"/>
      <c r="I96" s="391"/>
    </row>
    <row r="97" spans="2:9" x14ac:dyDescent="0.2">
      <c r="B97" s="392"/>
      <c r="C97" s="393"/>
      <c r="D97" s="393"/>
      <c r="E97" s="393"/>
      <c r="F97" s="393"/>
      <c r="G97" s="393"/>
      <c r="H97" s="393"/>
      <c r="I97" s="394"/>
    </row>
    <row r="98" spans="2:9" x14ac:dyDescent="0.2">
      <c r="B98" s="177" t="s">
        <v>126</v>
      </c>
      <c r="C98" s="171"/>
      <c r="D98" s="171"/>
      <c r="E98" s="171"/>
      <c r="F98" s="171"/>
      <c r="G98" s="171"/>
      <c r="H98" s="171"/>
      <c r="I98" s="172"/>
    </row>
    <row r="99" spans="2:9" x14ac:dyDescent="0.2">
      <c r="B99" s="173"/>
      <c r="C99" s="174" t="s">
        <v>115</v>
      </c>
      <c r="D99" s="175"/>
      <c r="E99" s="175"/>
      <c r="F99" s="175"/>
      <c r="G99" s="175"/>
      <c r="H99" s="175"/>
      <c r="I99" s="176"/>
    </row>
    <row r="100" spans="2:9" x14ac:dyDescent="0.2">
      <c r="B100" s="173"/>
      <c r="C100" s="174" t="s">
        <v>116</v>
      </c>
      <c r="D100" s="175"/>
      <c r="E100" s="175"/>
      <c r="F100" s="175"/>
      <c r="G100" s="175"/>
      <c r="H100" s="175"/>
      <c r="I100" s="176"/>
    </row>
    <row r="101" spans="2:9" x14ac:dyDescent="0.2">
      <c r="B101" s="169" t="s">
        <v>216</v>
      </c>
      <c r="C101" s="184"/>
      <c r="D101" s="185"/>
      <c r="E101" s="185"/>
      <c r="F101" s="185"/>
      <c r="G101" s="185"/>
      <c r="H101" s="185"/>
      <c r="I101" s="186"/>
    </row>
    <row r="102" spans="2:9" x14ac:dyDescent="0.2">
      <c r="B102" s="386"/>
      <c r="C102" s="387"/>
      <c r="D102" s="387"/>
      <c r="E102" s="387"/>
      <c r="F102" s="387"/>
      <c r="G102" s="387"/>
      <c r="H102" s="387"/>
      <c r="I102" s="388"/>
    </row>
    <row r="103" spans="2:9" x14ac:dyDescent="0.2">
      <c r="B103" s="389"/>
      <c r="C103" s="390"/>
      <c r="D103" s="390"/>
      <c r="E103" s="390"/>
      <c r="F103" s="390"/>
      <c r="G103" s="390"/>
      <c r="H103" s="390"/>
      <c r="I103" s="391"/>
    </row>
    <row r="104" spans="2:9" x14ac:dyDescent="0.2">
      <c r="B104" s="389"/>
      <c r="C104" s="390"/>
      <c r="D104" s="390"/>
      <c r="E104" s="390"/>
      <c r="F104" s="390"/>
      <c r="G104" s="390"/>
      <c r="H104" s="390"/>
      <c r="I104" s="391"/>
    </row>
    <row r="105" spans="2:9" x14ac:dyDescent="0.2">
      <c r="B105" s="389"/>
      <c r="C105" s="390"/>
      <c r="D105" s="390"/>
      <c r="E105" s="390"/>
      <c r="F105" s="390"/>
      <c r="G105" s="390"/>
      <c r="H105" s="390"/>
      <c r="I105" s="391"/>
    </row>
    <row r="106" spans="2:9" x14ac:dyDescent="0.2">
      <c r="B106" s="389"/>
      <c r="C106" s="390"/>
      <c r="D106" s="390"/>
      <c r="E106" s="390"/>
      <c r="F106" s="390"/>
      <c r="G106" s="390"/>
      <c r="H106" s="390"/>
      <c r="I106" s="391"/>
    </row>
    <row r="107" spans="2:9" x14ac:dyDescent="0.2">
      <c r="B107" s="389"/>
      <c r="C107" s="390"/>
      <c r="D107" s="390"/>
      <c r="E107" s="390"/>
      <c r="F107" s="390"/>
      <c r="G107" s="390"/>
      <c r="H107" s="390"/>
      <c r="I107" s="391"/>
    </row>
    <row r="108" spans="2:9" x14ac:dyDescent="0.2">
      <c r="B108" s="389"/>
      <c r="C108" s="390"/>
      <c r="D108" s="390"/>
      <c r="E108" s="390"/>
      <c r="F108" s="390"/>
      <c r="G108" s="390"/>
      <c r="H108" s="390"/>
      <c r="I108" s="391"/>
    </row>
    <row r="109" spans="2:9" x14ac:dyDescent="0.2">
      <c r="B109" s="389"/>
      <c r="C109" s="390"/>
      <c r="D109" s="390"/>
      <c r="E109" s="390"/>
      <c r="F109" s="390"/>
      <c r="G109" s="390"/>
      <c r="H109" s="390"/>
      <c r="I109" s="391"/>
    </row>
    <row r="110" spans="2:9" x14ac:dyDescent="0.2">
      <c r="B110" s="392"/>
      <c r="C110" s="393"/>
      <c r="D110" s="393"/>
      <c r="E110" s="393"/>
      <c r="F110" s="393"/>
      <c r="G110" s="393"/>
      <c r="H110" s="393"/>
      <c r="I110" s="394"/>
    </row>
    <row r="111" spans="2:9" x14ac:dyDescent="0.2">
      <c r="E111" s="187"/>
      <c r="F111" s="187"/>
      <c r="G111" s="187"/>
      <c r="H111" s="187"/>
      <c r="I111" s="187"/>
    </row>
    <row r="112" spans="2:9" x14ac:dyDescent="0.2">
      <c r="B112" s="188" t="s">
        <v>107</v>
      </c>
      <c r="E112" s="187"/>
      <c r="F112" s="187"/>
      <c r="G112" s="187"/>
      <c r="H112" s="187"/>
      <c r="I112" s="187"/>
    </row>
    <row r="113" spans="2:10" x14ac:dyDescent="0.2">
      <c r="B113" s="408" t="s">
        <v>77</v>
      </c>
      <c r="C113" s="409"/>
      <c r="D113" s="409"/>
      <c r="E113" s="395" t="s">
        <v>163</v>
      </c>
      <c r="F113" s="395" t="s">
        <v>57</v>
      </c>
      <c r="G113" s="399" t="s">
        <v>185</v>
      </c>
      <c r="H113" s="401" t="s">
        <v>127</v>
      </c>
      <c r="I113" s="402"/>
    </row>
    <row r="114" spans="2:10" x14ac:dyDescent="0.2">
      <c r="B114" s="410"/>
      <c r="C114" s="411"/>
      <c r="D114" s="411"/>
      <c r="E114" s="396"/>
      <c r="F114" s="396"/>
      <c r="G114" s="400"/>
      <c r="H114" s="403"/>
      <c r="I114" s="404"/>
    </row>
    <row r="115" spans="2:10" x14ac:dyDescent="0.2">
      <c r="B115" s="407"/>
      <c r="C115" s="247"/>
      <c r="D115" s="248"/>
      <c r="E115" s="189"/>
      <c r="F115" s="107"/>
      <c r="G115" s="190"/>
      <c r="H115" s="405"/>
      <c r="I115" s="406"/>
    </row>
    <row r="116" spans="2:10" x14ac:dyDescent="0.2">
      <c r="B116" s="407"/>
      <c r="C116" s="247"/>
      <c r="D116" s="248"/>
      <c r="E116" s="189"/>
      <c r="F116" s="107"/>
      <c r="G116" s="190"/>
      <c r="H116" s="405"/>
      <c r="I116" s="406"/>
    </row>
    <row r="117" spans="2:10" x14ac:dyDescent="0.2">
      <c r="B117" s="407"/>
      <c r="C117" s="247"/>
      <c r="D117" s="248"/>
      <c r="E117" s="189"/>
      <c r="F117" s="107"/>
      <c r="G117" s="190"/>
      <c r="H117" s="405"/>
      <c r="I117" s="406"/>
    </row>
    <row r="118" spans="2:10" x14ac:dyDescent="0.2">
      <c r="B118" s="407"/>
      <c r="C118" s="247"/>
      <c r="D118" s="248"/>
      <c r="E118" s="189"/>
      <c r="F118" s="107"/>
      <c r="G118" s="190"/>
      <c r="H118" s="405"/>
      <c r="I118" s="406"/>
    </row>
    <row r="119" spans="2:10" x14ac:dyDescent="0.2">
      <c r="B119" s="407"/>
      <c r="C119" s="247"/>
      <c r="D119" s="248"/>
      <c r="E119" s="189"/>
      <c r="F119" s="107"/>
      <c r="G119" s="190"/>
      <c r="H119" s="405"/>
      <c r="I119" s="406"/>
    </row>
    <row r="120" spans="2:10" x14ac:dyDescent="0.2">
      <c r="B120" s="326"/>
      <c r="C120" s="247"/>
      <c r="D120" s="247"/>
      <c r="E120" s="192"/>
      <c r="F120" s="107"/>
      <c r="G120" s="190"/>
      <c r="H120" s="405"/>
      <c r="I120" s="406"/>
    </row>
    <row r="121" spans="2:10" x14ac:dyDescent="0.2">
      <c r="B121" s="326"/>
      <c r="C121" s="247"/>
      <c r="D121" s="247"/>
      <c r="E121" s="192"/>
      <c r="F121" s="107"/>
      <c r="G121" s="190"/>
      <c r="H121" s="405"/>
      <c r="I121" s="406"/>
    </row>
    <row r="122" spans="2:10" x14ac:dyDescent="0.2">
      <c r="B122" s="326"/>
      <c r="C122" s="247"/>
      <c r="D122" s="247"/>
      <c r="E122" s="192"/>
      <c r="F122" s="107"/>
      <c r="G122" s="190"/>
      <c r="H122" s="405"/>
      <c r="I122" s="406"/>
    </row>
    <row r="123" spans="2:10" x14ac:dyDescent="0.2">
      <c r="B123" s="326"/>
      <c r="C123" s="247"/>
      <c r="D123" s="247"/>
      <c r="E123" s="192"/>
      <c r="F123" s="107"/>
      <c r="G123" s="190"/>
      <c r="H123" s="405"/>
      <c r="I123" s="406"/>
    </row>
    <row r="124" spans="2:10" x14ac:dyDescent="0.2">
      <c r="B124" s="326"/>
      <c r="C124" s="247"/>
      <c r="D124" s="247"/>
      <c r="E124" s="192"/>
      <c r="F124" s="107"/>
      <c r="G124" s="190"/>
      <c r="H124" s="405"/>
      <c r="I124" s="406"/>
    </row>
    <row r="125" spans="2:10" x14ac:dyDescent="0.2">
      <c r="E125" s="187"/>
      <c r="F125" s="187"/>
      <c r="G125" s="187"/>
      <c r="H125" s="187"/>
      <c r="I125" s="187"/>
    </row>
    <row r="126" spans="2:10" x14ac:dyDescent="0.2">
      <c r="B126" s="193" t="s">
        <v>80</v>
      </c>
      <c r="C126" s="66"/>
      <c r="D126" s="66"/>
      <c r="E126" s="66"/>
      <c r="F126" s="66"/>
      <c r="G126" s="66"/>
      <c r="H126" s="66"/>
      <c r="I126" s="85"/>
      <c r="J126" s="160"/>
    </row>
    <row r="127" spans="2:10" ht="12.75" customHeight="1" x14ac:dyDescent="0.2">
      <c r="B127" s="408" t="s">
        <v>77</v>
      </c>
      <c r="C127" s="409"/>
      <c r="D127" s="409"/>
      <c r="E127" s="395" t="s">
        <v>163</v>
      </c>
      <c r="F127" s="395" t="s">
        <v>57</v>
      </c>
      <c r="G127" s="66"/>
      <c r="H127" s="66"/>
      <c r="J127" s="160"/>
    </row>
    <row r="128" spans="2:10" ht="12.75" customHeight="1" x14ac:dyDescent="0.2">
      <c r="B128" s="410"/>
      <c r="C128" s="411"/>
      <c r="D128" s="411"/>
      <c r="E128" s="396"/>
      <c r="F128" s="396"/>
      <c r="G128" s="66"/>
      <c r="H128" s="66"/>
      <c r="J128" s="160"/>
    </row>
    <row r="129" spans="2:10" x14ac:dyDescent="0.2">
      <c r="B129" s="397"/>
      <c r="C129" s="398"/>
      <c r="D129" s="398"/>
      <c r="E129" s="194"/>
      <c r="F129" s="107"/>
      <c r="G129" s="66"/>
      <c r="H129" s="66"/>
      <c r="J129" s="160"/>
    </row>
    <row r="130" spans="2:10" ht="12.75" customHeight="1" x14ac:dyDescent="0.2">
      <c r="B130" s="397"/>
      <c r="C130" s="398"/>
      <c r="D130" s="398"/>
      <c r="E130" s="194"/>
      <c r="F130" s="107"/>
      <c r="G130" s="66"/>
      <c r="H130" s="66"/>
      <c r="J130" s="160"/>
    </row>
    <row r="131" spans="2:10" ht="12.75" customHeight="1" x14ac:dyDescent="0.2">
      <c r="B131" s="397"/>
      <c r="C131" s="398"/>
      <c r="D131" s="398"/>
      <c r="E131" s="194"/>
      <c r="F131" s="107"/>
      <c r="G131" s="66"/>
      <c r="H131" s="66"/>
      <c r="J131" s="160"/>
    </row>
    <row r="132" spans="2:10" x14ac:dyDescent="0.2">
      <c r="B132" s="397"/>
      <c r="C132" s="398"/>
      <c r="D132" s="398"/>
      <c r="E132" s="194"/>
      <c r="F132" s="107"/>
      <c r="G132" s="66"/>
      <c r="H132" s="66"/>
      <c r="J132" s="160"/>
    </row>
    <row r="133" spans="2:10" x14ac:dyDescent="0.2">
      <c r="B133" s="397"/>
      <c r="C133" s="398"/>
      <c r="D133" s="398"/>
      <c r="E133" s="194"/>
      <c r="F133" s="107"/>
      <c r="G133" s="66"/>
      <c r="H133" s="66"/>
      <c r="J133" s="160"/>
    </row>
    <row r="134" spans="2:10" x14ac:dyDescent="0.2">
      <c r="G134" s="66"/>
      <c r="H134" s="66"/>
    </row>
    <row r="135" spans="2:10" hidden="1" x14ac:dyDescent="0.2">
      <c r="G135" s="66"/>
      <c r="H135" s="66"/>
    </row>
    <row r="136" spans="2:10" hidden="1" x14ac:dyDescent="0.2">
      <c r="G136" s="66"/>
    </row>
  </sheetData>
  <sheetProtection algorithmName="SHA-512" hashValue="00RepXXvuedgSl29m8nQCP/V/rf7PsT5xPYfjQ4ZA5Z0MJdDK68G4w2yLJX0uoHXABI420RDvBOqOOfUxk2nWA==" saltValue="c3c7y9dDtUFz2BvrQdzqKA==" spinCount="100000" sheet="1" selectLockedCells="1"/>
  <mergeCells count="40"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  <mergeCell ref="B61:I69"/>
    <mergeCell ref="B113:D114"/>
    <mergeCell ref="E113:E114"/>
    <mergeCell ref="F113:F114"/>
    <mergeCell ref="B75:I83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</mergeCells>
  <phoneticPr fontId="26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22" customWidth="1"/>
    <col min="2" max="3" width="9.140625" style="22" customWidth="1"/>
    <col min="4" max="4" width="15.42578125" style="22" customWidth="1"/>
    <col min="5" max="5" width="15.140625" style="22" customWidth="1"/>
    <col min="6" max="8" width="15.42578125" style="22" customWidth="1"/>
    <col min="9" max="9" width="9.140625" style="22" customWidth="1"/>
    <col min="10" max="10" width="5" style="22" customWidth="1"/>
    <col min="11" max="11" width="9.140625" style="160" hidden="1" customWidth="1"/>
    <col min="12" max="16384" width="9.140625" style="22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86" t="str">
        <f>IF('Struktura ulaganja-I'!B5=0,"Prenosi se s prve stranice",'Struktura ulaganja-I'!B5)</f>
        <v>Tablice klijenta-izravno-inv</v>
      </c>
    </row>
    <row r="6" spans="1:14" s="13" customFormat="1" ht="12.75" customHeight="1" x14ac:dyDescent="0.2">
      <c r="A6" s="12"/>
      <c r="B6" s="18" t="s">
        <v>254</v>
      </c>
      <c r="D6" s="125"/>
      <c r="F6" s="125"/>
      <c r="H6" s="125"/>
      <c r="J6" s="125"/>
      <c r="L6" s="125"/>
      <c r="M6" s="130"/>
      <c r="N6" s="131"/>
    </row>
    <row r="7" spans="1:14" x14ac:dyDescent="0.2">
      <c r="B7" s="87" t="str">
        <f>IF('Struktura ulaganja-I'!B7=0,"Prenosi se s prve stranice",'Struktura ulaganja-I'!B7)</f>
        <v>Prenosi se s prve stranice</v>
      </c>
    </row>
    <row r="8" spans="1:14" ht="12.75" customHeight="1" x14ac:dyDescent="0.2">
      <c r="B8" s="18" t="s">
        <v>255</v>
      </c>
    </row>
    <row r="9" spans="1:14" ht="12.75" customHeight="1" x14ac:dyDescent="0.2">
      <c r="B9" s="67" t="str">
        <f>IF('Struktura ulaganja-I'!B9=0,"Prenosi se s prve stranice",'Struktura ulaganja-I'!B9)</f>
        <v>Prenosi se s prve stranice</v>
      </c>
    </row>
    <row r="10" spans="1:14" ht="12.75" customHeight="1" x14ac:dyDescent="0.2">
      <c r="B10" s="67"/>
    </row>
    <row r="11" spans="1:14" ht="12.75" customHeight="1" x14ac:dyDescent="0.2">
      <c r="B11" s="132" t="s">
        <v>113</v>
      </c>
      <c r="C11" s="161"/>
      <c r="D11" s="161"/>
      <c r="E11" s="161"/>
      <c r="F11" s="161"/>
      <c r="G11" s="161"/>
      <c r="H11" s="161"/>
      <c r="I11" s="161"/>
    </row>
    <row r="12" spans="1:14" ht="12.75" customHeight="1" x14ac:dyDescent="0.2">
      <c r="B12" s="134" t="s">
        <v>257</v>
      </c>
    </row>
    <row r="13" spans="1:14" ht="12.75" customHeight="1" x14ac:dyDescent="0.2">
      <c r="B13" s="134" t="s">
        <v>259</v>
      </c>
    </row>
    <row r="14" spans="1:14" ht="12.75" customHeight="1" x14ac:dyDescent="0.2">
      <c r="B14" s="195"/>
    </row>
    <row r="15" spans="1:14" x14ac:dyDescent="0.2">
      <c r="B15" s="163" t="s">
        <v>179</v>
      </c>
      <c r="C15" s="178"/>
      <c r="D15" s="178"/>
      <c r="E15" s="178"/>
      <c r="F15" s="178"/>
      <c r="G15" s="178"/>
      <c r="H15" s="178"/>
      <c r="I15" s="179"/>
    </row>
    <row r="16" spans="1:14" x14ac:dyDescent="0.2">
      <c r="B16" s="173"/>
      <c r="C16" s="174" t="s">
        <v>78</v>
      </c>
      <c r="D16" s="174"/>
      <c r="E16" s="174"/>
      <c r="F16" s="174"/>
      <c r="G16" s="174"/>
      <c r="H16" s="174"/>
      <c r="I16" s="180"/>
    </row>
    <row r="17" spans="2:10" x14ac:dyDescent="0.2">
      <c r="B17" s="173"/>
      <c r="C17" s="174" t="s">
        <v>120</v>
      </c>
      <c r="D17" s="174"/>
      <c r="E17" s="174"/>
      <c r="F17" s="174"/>
      <c r="G17" s="174"/>
      <c r="H17" s="174"/>
      <c r="I17" s="180"/>
    </row>
    <row r="18" spans="2:10" x14ac:dyDescent="0.2">
      <c r="B18" s="173"/>
      <c r="C18" s="174" t="s">
        <v>79</v>
      </c>
      <c r="D18" s="174"/>
      <c r="E18" s="174"/>
      <c r="F18" s="174"/>
      <c r="G18" s="174"/>
      <c r="H18" s="174"/>
      <c r="I18" s="180"/>
    </row>
    <row r="19" spans="2:10" x14ac:dyDescent="0.2">
      <c r="B19" s="169" t="s">
        <v>214</v>
      </c>
      <c r="C19" s="174"/>
      <c r="D19" s="174"/>
      <c r="E19" s="174"/>
      <c r="F19" s="174"/>
      <c r="G19" s="174"/>
      <c r="H19" s="174"/>
      <c r="I19" s="180"/>
    </row>
    <row r="20" spans="2:10" x14ac:dyDescent="0.2">
      <c r="B20" s="386"/>
      <c r="C20" s="387"/>
      <c r="D20" s="387"/>
      <c r="E20" s="387"/>
      <c r="F20" s="387"/>
      <c r="G20" s="387"/>
      <c r="H20" s="387"/>
      <c r="I20" s="388"/>
    </row>
    <row r="21" spans="2:10" x14ac:dyDescent="0.2">
      <c r="B21" s="389"/>
      <c r="C21" s="390"/>
      <c r="D21" s="390"/>
      <c r="E21" s="390"/>
      <c r="F21" s="390"/>
      <c r="G21" s="390"/>
      <c r="H21" s="390"/>
      <c r="I21" s="391"/>
    </row>
    <row r="22" spans="2:10" x14ac:dyDescent="0.2">
      <c r="B22" s="389"/>
      <c r="C22" s="390"/>
      <c r="D22" s="390"/>
      <c r="E22" s="390"/>
      <c r="F22" s="390"/>
      <c r="G22" s="390"/>
      <c r="H22" s="390"/>
      <c r="I22" s="391"/>
    </row>
    <row r="23" spans="2:10" x14ac:dyDescent="0.2">
      <c r="B23" s="389"/>
      <c r="C23" s="390"/>
      <c r="D23" s="390"/>
      <c r="E23" s="390"/>
      <c r="F23" s="390"/>
      <c r="G23" s="390"/>
      <c r="H23" s="390"/>
      <c r="I23" s="391"/>
    </row>
    <row r="24" spans="2:10" x14ac:dyDescent="0.2">
      <c r="B24" s="389"/>
      <c r="C24" s="390"/>
      <c r="D24" s="390"/>
      <c r="E24" s="390"/>
      <c r="F24" s="390"/>
      <c r="G24" s="390"/>
      <c r="H24" s="390"/>
      <c r="I24" s="391"/>
    </row>
    <row r="25" spans="2:10" x14ac:dyDescent="0.2">
      <c r="B25" s="389"/>
      <c r="C25" s="390"/>
      <c r="D25" s="390"/>
      <c r="E25" s="390"/>
      <c r="F25" s="390"/>
      <c r="G25" s="390"/>
      <c r="H25" s="390"/>
      <c r="I25" s="391"/>
    </row>
    <row r="26" spans="2:10" x14ac:dyDescent="0.2">
      <c r="B26" s="389"/>
      <c r="C26" s="390"/>
      <c r="D26" s="390"/>
      <c r="E26" s="390"/>
      <c r="F26" s="390"/>
      <c r="G26" s="390"/>
      <c r="H26" s="390"/>
      <c r="I26" s="391"/>
    </row>
    <row r="27" spans="2:10" x14ac:dyDescent="0.2">
      <c r="B27" s="392"/>
      <c r="C27" s="393"/>
      <c r="D27" s="393"/>
      <c r="E27" s="393"/>
      <c r="F27" s="393"/>
      <c r="G27" s="393"/>
      <c r="H27" s="393"/>
      <c r="I27" s="394"/>
      <c r="J27" s="160"/>
    </row>
    <row r="28" spans="2:10" x14ac:dyDescent="0.2">
      <c r="B28" s="177" t="s">
        <v>121</v>
      </c>
      <c r="C28" s="178"/>
      <c r="D28" s="178"/>
      <c r="E28" s="178"/>
      <c r="F28" s="178"/>
      <c r="G28" s="178"/>
      <c r="H28" s="178"/>
      <c r="I28" s="179"/>
    </row>
    <row r="29" spans="2:10" x14ac:dyDescent="0.2">
      <c r="B29" s="173" t="s">
        <v>122</v>
      </c>
      <c r="C29" s="174"/>
      <c r="D29" s="174"/>
      <c r="E29" s="174"/>
      <c r="F29" s="174"/>
      <c r="G29" s="174"/>
      <c r="H29" s="174"/>
      <c r="I29" s="180"/>
    </row>
    <row r="30" spans="2:10" x14ac:dyDescent="0.2">
      <c r="B30" s="173" t="s">
        <v>117</v>
      </c>
      <c r="C30" s="174"/>
      <c r="D30" s="174"/>
      <c r="E30" s="174"/>
      <c r="F30" s="174"/>
      <c r="G30" s="174"/>
      <c r="H30" s="174"/>
      <c r="I30" s="180"/>
    </row>
    <row r="31" spans="2:10" x14ac:dyDescent="0.2">
      <c r="B31" s="173"/>
      <c r="C31" s="174" t="s">
        <v>115</v>
      </c>
      <c r="D31" s="174"/>
      <c r="E31" s="174"/>
      <c r="F31" s="174"/>
      <c r="G31" s="174"/>
      <c r="H31" s="174"/>
      <c r="I31" s="180"/>
    </row>
    <row r="32" spans="2:10" x14ac:dyDescent="0.2">
      <c r="B32" s="173"/>
      <c r="C32" s="174" t="s">
        <v>116</v>
      </c>
      <c r="D32" s="174"/>
      <c r="E32" s="174"/>
      <c r="F32" s="174"/>
      <c r="G32" s="174"/>
      <c r="H32" s="174"/>
      <c r="I32" s="180"/>
    </row>
    <row r="33" spans="2:9" x14ac:dyDescent="0.2">
      <c r="B33" s="169" t="s">
        <v>215</v>
      </c>
      <c r="C33" s="174"/>
      <c r="D33" s="174"/>
      <c r="E33" s="174"/>
      <c r="F33" s="174"/>
      <c r="G33" s="174"/>
      <c r="H33" s="174"/>
      <c r="I33" s="180"/>
    </row>
    <row r="34" spans="2:9" x14ac:dyDescent="0.2">
      <c r="B34" s="386"/>
      <c r="C34" s="387"/>
      <c r="D34" s="387"/>
      <c r="E34" s="387"/>
      <c r="F34" s="387"/>
      <c r="G34" s="387"/>
      <c r="H34" s="387"/>
      <c r="I34" s="388"/>
    </row>
    <row r="35" spans="2:9" x14ac:dyDescent="0.2">
      <c r="B35" s="389"/>
      <c r="C35" s="390"/>
      <c r="D35" s="390"/>
      <c r="E35" s="390"/>
      <c r="F35" s="390"/>
      <c r="G35" s="390"/>
      <c r="H35" s="390"/>
      <c r="I35" s="391"/>
    </row>
    <row r="36" spans="2:9" x14ac:dyDescent="0.2">
      <c r="B36" s="389"/>
      <c r="C36" s="390"/>
      <c r="D36" s="390"/>
      <c r="E36" s="390"/>
      <c r="F36" s="390"/>
      <c r="G36" s="390"/>
      <c r="H36" s="390"/>
      <c r="I36" s="391"/>
    </row>
    <row r="37" spans="2:9" x14ac:dyDescent="0.2">
      <c r="B37" s="389"/>
      <c r="C37" s="390"/>
      <c r="D37" s="390"/>
      <c r="E37" s="390"/>
      <c r="F37" s="390"/>
      <c r="G37" s="390"/>
      <c r="H37" s="390"/>
      <c r="I37" s="391"/>
    </row>
    <row r="38" spans="2:9" x14ac:dyDescent="0.2">
      <c r="B38" s="389"/>
      <c r="C38" s="390"/>
      <c r="D38" s="390"/>
      <c r="E38" s="390"/>
      <c r="F38" s="390"/>
      <c r="G38" s="390"/>
      <c r="H38" s="390"/>
      <c r="I38" s="391"/>
    </row>
    <row r="39" spans="2:9" x14ac:dyDescent="0.2">
      <c r="B39" s="389"/>
      <c r="C39" s="390"/>
      <c r="D39" s="390"/>
      <c r="E39" s="390"/>
      <c r="F39" s="390"/>
      <c r="G39" s="390"/>
      <c r="H39" s="390"/>
      <c r="I39" s="391"/>
    </row>
    <row r="40" spans="2:9" x14ac:dyDescent="0.2">
      <c r="B40" s="389"/>
      <c r="C40" s="390"/>
      <c r="D40" s="390"/>
      <c r="E40" s="390"/>
      <c r="F40" s="390"/>
      <c r="G40" s="390"/>
      <c r="H40" s="390"/>
      <c r="I40" s="391"/>
    </row>
    <row r="41" spans="2:9" ht="12.75" customHeight="1" x14ac:dyDescent="0.2">
      <c r="B41" s="389"/>
      <c r="C41" s="390"/>
      <c r="D41" s="390"/>
      <c r="E41" s="390"/>
      <c r="F41" s="390"/>
      <c r="G41" s="390"/>
      <c r="H41" s="390"/>
      <c r="I41" s="391"/>
    </row>
    <row r="42" spans="2:9" ht="12.75" customHeight="1" x14ac:dyDescent="0.2">
      <c r="B42" s="392"/>
      <c r="C42" s="393"/>
      <c r="D42" s="393"/>
      <c r="E42" s="393"/>
      <c r="F42" s="393"/>
      <c r="G42" s="393"/>
      <c r="H42" s="393"/>
      <c r="I42" s="394"/>
    </row>
    <row r="43" spans="2:9" ht="12.75" customHeight="1" x14ac:dyDescent="0.2">
      <c r="B43" s="177" t="s">
        <v>119</v>
      </c>
      <c r="C43" s="178"/>
      <c r="D43" s="178"/>
      <c r="E43" s="178"/>
      <c r="F43" s="178"/>
      <c r="G43" s="178"/>
      <c r="H43" s="178"/>
      <c r="I43" s="179"/>
    </row>
    <row r="44" spans="2:9" ht="12.75" customHeight="1" x14ac:dyDescent="0.2">
      <c r="B44" s="173" t="s">
        <v>118</v>
      </c>
      <c r="C44" s="174"/>
      <c r="D44" s="174"/>
      <c r="E44" s="174"/>
      <c r="F44" s="174"/>
      <c r="G44" s="174"/>
      <c r="H44" s="174"/>
      <c r="I44" s="180"/>
    </row>
    <row r="45" spans="2:9" ht="12.75" customHeight="1" x14ac:dyDescent="0.2">
      <c r="B45" s="173"/>
      <c r="C45" s="174" t="s">
        <v>115</v>
      </c>
      <c r="D45" s="174" t="s">
        <v>128</v>
      </c>
      <c r="E45" s="174"/>
      <c r="F45" s="174"/>
      <c r="G45" s="174"/>
      <c r="H45" s="174"/>
      <c r="I45" s="180"/>
    </row>
    <row r="46" spans="2:9" x14ac:dyDescent="0.2">
      <c r="B46" s="173"/>
      <c r="C46" s="174" t="s">
        <v>116</v>
      </c>
      <c r="D46" s="174"/>
      <c r="E46" s="174"/>
      <c r="F46" s="174"/>
      <c r="G46" s="174"/>
      <c r="H46" s="174"/>
      <c r="I46" s="180"/>
    </row>
    <row r="47" spans="2:9" x14ac:dyDescent="0.2">
      <c r="B47" s="169" t="s">
        <v>215</v>
      </c>
      <c r="C47" s="174"/>
      <c r="D47" s="174"/>
      <c r="E47" s="174"/>
      <c r="F47" s="174"/>
      <c r="G47" s="174"/>
      <c r="H47" s="174"/>
      <c r="I47" s="180"/>
    </row>
    <row r="48" spans="2:9" x14ac:dyDescent="0.2">
      <c r="B48" s="386"/>
      <c r="C48" s="387"/>
      <c r="D48" s="387"/>
      <c r="E48" s="387"/>
      <c r="F48" s="387"/>
      <c r="G48" s="387"/>
      <c r="H48" s="387"/>
      <c r="I48" s="388"/>
    </row>
    <row r="49" spans="2:10" x14ac:dyDescent="0.2">
      <c r="B49" s="389"/>
      <c r="C49" s="390"/>
      <c r="D49" s="390"/>
      <c r="E49" s="390"/>
      <c r="F49" s="390"/>
      <c r="G49" s="390"/>
      <c r="H49" s="390"/>
      <c r="I49" s="391"/>
    </row>
    <row r="50" spans="2:10" x14ac:dyDescent="0.2">
      <c r="B50" s="389"/>
      <c r="C50" s="390"/>
      <c r="D50" s="390"/>
      <c r="E50" s="390"/>
      <c r="F50" s="390"/>
      <c r="G50" s="390"/>
      <c r="H50" s="390"/>
      <c r="I50" s="391"/>
    </row>
    <row r="51" spans="2:10" x14ac:dyDescent="0.2">
      <c r="B51" s="389"/>
      <c r="C51" s="390"/>
      <c r="D51" s="390"/>
      <c r="E51" s="390"/>
      <c r="F51" s="390"/>
      <c r="G51" s="390"/>
      <c r="H51" s="390"/>
      <c r="I51" s="391"/>
    </row>
    <row r="52" spans="2:10" x14ac:dyDescent="0.2">
      <c r="B52" s="389"/>
      <c r="C52" s="390"/>
      <c r="D52" s="390"/>
      <c r="E52" s="390"/>
      <c r="F52" s="390"/>
      <c r="G52" s="390"/>
      <c r="H52" s="390"/>
      <c r="I52" s="391"/>
    </row>
    <row r="53" spans="2:10" x14ac:dyDescent="0.2">
      <c r="B53" s="389"/>
      <c r="C53" s="390"/>
      <c r="D53" s="390"/>
      <c r="E53" s="390"/>
      <c r="F53" s="390"/>
      <c r="G53" s="390"/>
      <c r="H53" s="390"/>
      <c r="I53" s="391"/>
    </row>
    <row r="54" spans="2:10" x14ac:dyDescent="0.2">
      <c r="B54" s="389"/>
      <c r="C54" s="390"/>
      <c r="D54" s="390"/>
      <c r="E54" s="390"/>
      <c r="F54" s="390"/>
      <c r="G54" s="390"/>
      <c r="H54" s="390"/>
      <c r="I54" s="391"/>
    </row>
    <row r="55" spans="2:10" x14ac:dyDescent="0.2">
      <c r="B55" s="389"/>
      <c r="C55" s="390"/>
      <c r="D55" s="390"/>
      <c r="E55" s="390"/>
      <c r="F55" s="390"/>
      <c r="G55" s="390"/>
      <c r="H55" s="390"/>
      <c r="I55" s="391"/>
    </row>
    <row r="56" spans="2:10" x14ac:dyDescent="0.2">
      <c r="B56" s="392"/>
      <c r="C56" s="393"/>
      <c r="D56" s="393"/>
      <c r="E56" s="393"/>
      <c r="F56" s="393"/>
      <c r="G56" s="393"/>
      <c r="H56" s="393"/>
      <c r="I56" s="394"/>
    </row>
    <row r="57" spans="2:10" x14ac:dyDescent="0.2">
      <c r="B57" s="118"/>
      <c r="C57" s="196"/>
      <c r="D57" s="196"/>
      <c r="E57" s="196"/>
      <c r="F57" s="196"/>
      <c r="G57" s="196"/>
      <c r="H57" s="196"/>
      <c r="I57" s="196"/>
    </row>
    <row r="58" spans="2:10" x14ac:dyDescent="0.2">
      <c r="B58" s="193" t="s">
        <v>80</v>
      </c>
      <c r="C58" s="66"/>
      <c r="D58" s="66"/>
      <c r="E58" s="66"/>
      <c r="F58" s="66"/>
      <c r="G58" s="66"/>
      <c r="H58" s="66"/>
      <c r="I58" s="85"/>
      <c r="J58" s="160"/>
    </row>
    <row r="59" spans="2:10" ht="12.75" customHeight="1" x14ac:dyDescent="0.2">
      <c r="B59" s="413" t="s">
        <v>77</v>
      </c>
      <c r="C59" s="414"/>
      <c r="D59" s="414"/>
      <c r="E59" s="412" t="s">
        <v>163</v>
      </c>
      <c r="F59" s="412" t="s">
        <v>57</v>
      </c>
      <c r="G59" s="66"/>
      <c r="H59" s="66"/>
      <c r="J59" s="160"/>
    </row>
    <row r="60" spans="2:10" ht="12.75" customHeight="1" x14ac:dyDescent="0.2">
      <c r="B60" s="279"/>
      <c r="C60" s="415"/>
      <c r="D60" s="415"/>
      <c r="E60" s="271"/>
      <c r="F60" s="271"/>
      <c r="G60" s="66"/>
      <c r="H60" s="66"/>
      <c r="J60" s="160"/>
    </row>
    <row r="61" spans="2:10" x14ac:dyDescent="0.2">
      <c r="B61" s="397"/>
      <c r="C61" s="398"/>
      <c r="D61" s="398"/>
      <c r="E61" s="194"/>
      <c r="F61" s="107"/>
      <c r="G61" s="66"/>
      <c r="H61" s="66"/>
      <c r="J61" s="160"/>
    </row>
    <row r="62" spans="2:10" ht="12.75" customHeight="1" x14ac:dyDescent="0.2">
      <c r="B62" s="397"/>
      <c r="C62" s="398"/>
      <c r="D62" s="398"/>
      <c r="E62" s="194"/>
      <c r="F62" s="107"/>
      <c r="G62" s="66"/>
      <c r="H62" s="66"/>
      <c r="J62" s="160"/>
    </row>
    <row r="63" spans="2:10" ht="12.75" customHeight="1" x14ac:dyDescent="0.2">
      <c r="B63" s="397"/>
      <c r="C63" s="398"/>
      <c r="D63" s="398"/>
      <c r="E63" s="194"/>
      <c r="F63" s="107"/>
      <c r="G63" s="66"/>
      <c r="H63" s="66"/>
      <c r="J63" s="160"/>
    </row>
    <row r="64" spans="2:10" x14ac:dyDescent="0.2">
      <c r="B64" s="397"/>
      <c r="C64" s="398"/>
      <c r="D64" s="398"/>
      <c r="E64" s="194"/>
      <c r="F64" s="107"/>
      <c r="G64" s="66"/>
      <c r="H64" s="66"/>
      <c r="J64" s="160"/>
    </row>
    <row r="65" spans="2:10" x14ac:dyDescent="0.2">
      <c r="B65" s="397"/>
      <c r="C65" s="398"/>
      <c r="D65" s="398"/>
      <c r="E65" s="194"/>
      <c r="F65" s="107"/>
      <c r="G65" s="66"/>
      <c r="H65" s="66"/>
      <c r="J65" s="160"/>
    </row>
    <row r="66" spans="2:10" x14ac:dyDescent="0.2">
      <c r="G66" s="66"/>
      <c r="H66" s="66"/>
    </row>
    <row r="67" spans="2:10" hidden="1" x14ac:dyDescent="0.2">
      <c r="G67" s="66"/>
      <c r="H67" s="66"/>
    </row>
    <row r="68" spans="2:10" hidden="1" x14ac:dyDescent="0.2">
      <c r="G68" s="66"/>
    </row>
  </sheetData>
  <sheetProtection algorithmName="SHA-512" hashValue="rt58hKp/i2S7wXaXIZV3W2+Ggk2BYijhATkkQHERdWO+KKaHe1pEowhChfG97v5WGXzz+hHiZsYNDcmchBX6Qw==" saltValue="Z0ceXIBeE42tg+ZkQoFvMA==" spinCount="100000" sheet="1" selectLockedCells="1"/>
  <mergeCells count="11">
    <mergeCell ref="B65:D65"/>
    <mergeCell ref="B59:D60"/>
    <mergeCell ref="B61:D61"/>
    <mergeCell ref="B62:D62"/>
    <mergeCell ref="E59:E60"/>
    <mergeCell ref="F59:F60"/>
    <mergeCell ref="B63:D63"/>
    <mergeCell ref="B64:D64"/>
    <mergeCell ref="B20:I27"/>
    <mergeCell ref="B34:I42"/>
    <mergeCell ref="B48:I56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V8" sqref="V8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81</v>
      </c>
      <c r="B1" s="5" t="s">
        <v>60</v>
      </c>
      <c r="C1" s="7" t="s">
        <v>55</v>
      </c>
      <c r="D1" t="s">
        <v>37</v>
      </c>
      <c r="E1" t="s">
        <v>266</v>
      </c>
      <c r="F1" t="s">
        <v>53</v>
      </c>
      <c r="G1" t="s">
        <v>41</v>
      </c>
      <c r="H1" t="s">
        <v>45</v>
      </c>
      <c r="I1" s="1" t="s">
        <v>73</v>
      </c>
      <c r="J1" t="s">
        <v>87</v>
      </c>
      <c r="K1" t="s">
        <v>96</v>
      </c>
      <c r="L1" s="4">
        <v>0.1</v>
      </c>
      <c r="M1" s="5" t="s">
        <v>220</v>
      </c>
      <c r="N1" s="9" t="s">
        <v>146</v>
      </c>
      <c r="R1" s="5" t="s">
        <v>115</v>
      </c>
      <c r="S1" t="s">
        <v>150</v>
      </c>
      <c r="U1" t="s">
        <v>165</v>
      </c>
      <c r="X1" s="8"/>
    </row>
    <row r="2" spans="1:24" x14ac:dyDescent="0.2">
      <c r="A2" t="s">
        <v>82</v>
      </c>
      <c r="B2" s="5" t="s">
        <v>54</v>
      </c>
      <c r="C2" s="7" t="s">
        <v>189</v>
      </c>
      <c r="D2" t="s">
        <v>40</v>
      </c>
      <c r="E2" t="s">
        <v>48</v>
      </c>
      <c r="F2" t="s">
        <v>49</v>
      </c>
      <c r="G2" t="s">
        <v>42</v>
      </c>
      <c r="H2" t="s">
        <v>46</v>
      </c>
      <c r="I2" s="1" t="s">
        <v>74</v>
      </c>
      <c r="J2" t="s">
        <v>88</v>
      </c>
      <c r="K2" t="s">
        <v>89</v>
      </c>
      <c r="L2" s="4">
        <v>0.18</v>
      </c>
      <c r="M2" s="5" t="s">
        <v>110</v>
      </c>
      <c r="N2" s="9" t="s">
        <v>143</v>
      </c>
      <c r="R2" s="5" t="s">
        <v>116</v>
      </c>
      <c r="S2" t="s">
        <v>151</v>
      </c>
      <c r="U2" t="s">
        <v>166</v>
      </c>
      <c r="X2" s="8"/>
    </row>
    <row r="3" spans="1:24" x14ac:dyDescent="0.2">
      <c r="A3" t="s">
        <v>83</v>
      </c>
      <c r="C3" s="7"/>
      <c r="D3" t="s">
        <v>38</v>
      </c>
      <c r="E3" t="s">
        <v>53</v>
      </c>
      <c r="F3" t="s">
        <v>50</v>
      </c>
      <c r="G3" t="s">
        <v>43</v>
      </c>
      <c r="I3" s="1" t="s">
        <v>75</v>
      </c>
      <c r="J3" t="s">
        <v>95</v>
      </c>
      <c r="K3" t="s">
        <v>97</v>
      </c>
      <c r="M3" s="5" t="s">
        <v>129</v>
      </c>
      <c r="N3" s="9" t="s">
        <v>261</v>
      </c>
      <c r="S3" t="s">
        <v>152</v>
      </c>
      <c r="U3" t="s">
        <v>167</v>
      </c>
    </row>
    <row r="4" spans="1:24" x14ac:dyDescent="0.2">
      <c r="A4" t="s">
        <v>84</v>
      </c>
      <c r="C4" s="6"/>
      <c r="D4" t="s">
        <v>39</v>
      </c>
      <c r="E4" t="s">
        <v>265</v>
      </c>
      <c r="F4" t="s">
        <v>51</v>
      </c>
      <c r="G4" t="s">
        <v>44</v>
      </c>
      <c r="J4" t="s">
        <v>90</v>
      </c>
      <c r="K4" t="s">
        <v>98</v>
      </c>
      <c r="N4" t="s">
        <v>144</v>
      </c>
      <c r="S4" t="s">
        <v>153</v>
      </c>
    </row>
    <row r="5" spans="1:24" x14ac:dyDescent="0.2">
      <c r="C5" s="6"/>
      <c r="D5" t="s">
        <v>64</v>
      </c>
      <c r="F5" t="s">
        <v>52</v>
      </c>
      <c r="J5" t="s">
        <v>91</v>
      </c>
      <c r="K5" t="s">
        <v>92</v>
      </c>
      <c r="N5" s="9" t="s">
        <v>191</v>
      </c>
      <c r="S5" t="s">
        <v>154</v>
      </c>
    </row>
    <row r="6" spans="1:24" x14ac:dyDescent="0.2">
      <c r="C6" s="6"/>
      <c r="F6" t="s">
        <v>28</v>
      </c>
      <c r="J6" t="s">
        <v>93</v>
      </c>
      <c r="N6" t="s">
        <v>142</v>
      </c>
      <c r="S6" t="s">
        <v>155</v>
      </c>
    </row>
    <row r="7" spans="1:24" x14ac:dyDescent="0.2">
      <c r="C7" s="6"/>
      <c r="J7" t="s">
        <v>94</v>
      </c>
      <c r="N7" t="s">
        <v>145</v>
      </c>
      <c r="R7" s="2" t="s">
        <v>141</v>
      </c>
      <c r="S7" t="s">
        <v>156</v>
      </c>
    </row>
    <row r="8" spans="1:24" x14ac:dyDescent="0.2">
      <c r="A8" s="2" t="s">
        <v>85</v>
      </c>
      <c r="B8" s="2" t="s">
        <v>59</v>
      </c>
      <c r="C8" s="2" t="s">
        <v>56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3" t="s">
        <v>76</v>
      </c>
      <c r="J8" s="2" t="s">
        <v>104</v>
      </c>
      <c r="K8" s="2" t="s">
        <v>103</v>
      </c>
      <c r="L8" s="2" t="s">
        <v>105</v>
      </c>
      <c r="M8" s="2" t="s">
        <v>114</v>
      </c>
      <c r="N8" t="s">
        <v>197</v>
      </c>
      <c r="S8" t="s">
        <v>157</v>
      </c>
    </row>
    <row r="9" spans="1:24" x14ac:dyDescent="0.2">
      <c r="N9" t="s">
        <v>198</v>
      </c>
      <c r="S9" t="s">
        <v>158</v>
      </c>
    </row>
    <row r="10" spans="1:24" x14ac:dyDescent="0.2">
      <c r="N10" s="10" t="s">
        <v>194</v>
      </c>
      <c r="S10" t="s">
        <v>159</v>
      </c>
    </row>
    <row r="11" spans="1:24" x14ac:dyDescent="0.2">
      <c r="N11" s="7" t="s">
        <v>172</v>
      </c>
    </row>
    <row r="12" spans="1:24" x14ac:dyDescent="0.2">
      <c r="N12" s="10" t="s">
        <v>190</v>
      </c>
      <c r="S12" s="2" t="s">
        <v>160</v>
      </c>
      <c r="U12" s="2" t="s">
        <v>164</v>
      </c>
      <c r="V12" s="2"/>
      <c r="X12" s="2"/>
    </row>
    <row r="13" spans="1:24" x14ac:dyDescent="0.2">
      <c r="N13" s="10" t="s">
        <v>262</v>
      </c>
    </row>
    <row r="14" spans="1:24" x14ac:dyDescent="0.2">
      <c r="N14" s="10" t="s">
        <v>192</v>
      </c>
    </row>
    <row r="15" spans="1:24" x14ac:dyDescent="0.2">
      <c r="N15" s="10" t="s">
        <v>193</v>
      </c>
    </row>
    <row r="16" spans="1:24" x14ac:dyDescent="0.2">
      <c r="N16" s="10" t="s">
        <v>199</v>
      </c>
    </row>
    <row r="17" spans="14:14" x14ac:dyDescent="0.2">
      <c r="N17" s="10" t="s">
        <v>200</v>
      </c>
    </row>
    <row r="18" spans="14:14" x14ac:dyDescent="0.2">
      <c r="N18" s="10" t="s">
        <v>195</v>
      </c>
    </row>
    <row r="19" spans="14:14" x14ac:dyDescent="0.2">
      <c r="N19" s="10" t="s">
        <v>196</v>
      </c>
    </row>
    <row r="20" spans="14:14" x14ac:dyDescent="0.2">
      <c r="N20" s="2" t="s">
        <v>68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Struktura ulaganja-I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'Struktura ulaganja-I'!Print_Area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2023-05-03T20:01:54Z</cp:lastPrinted>
  <dcterms:created xsi:type="dcterms:W3CDTF">2018-11-05T09:50:24Z</dcterms:created>
  <dcterms:modified xsi:type="dcterms:W3CDTF">2023-06-13T07:29:56Z</dcterms:modified>
</cp:coreProperties>
</file>